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1.xml" ContentType="application/vnd.openxmlformats-officedocument.drawing+xml"/>
  <Override PartName="/xl/worksheets/sheet2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1295" windowHeight="5985" tabRatio="940" firstSheet="21" activeTab="26"/>
  </bookViews>
  <sheets>
    <sheet name="ФІЗ_7-А" sheetId="1" r:id="rId1"/>
    <sheet name="ФІЗ_7-Б" sheetId="2" r:id="rId2"/>
    <sheet name="ФІЗ_8-А" sheetId="3" r:id="rId3"/>
    <sheet name="ФІЗ_8-Б" sheetId="4" r:id="rId4"/>
    <sheet name="ІНФ_10-А" sheetId="5" r:id="rId5"/>
    <sheet name="ІНФ_10-Б" sheetId="6" r:id="rId6"/>
    <sheet name="ІНФ_10 група А" sheetId="7" r:id="rId7"/>
    <sheet name="ІНФ_10 група Б" sheetId="8" r:id="rId8"/>
    <sheet name="ІНФ_11-А" sheetId="9" r:id="rId9"/>
    <sheet name="ІНФ_11-Б" sheetId="10" r:id="rId10"/>
    <sheet name="ІНФ_11 група А" sheetId="11" r:id="rId11"/>
    <sheet name="ІНФ_11 група Б" sheetId="12" r:id="rId12"/>
    <sheet name="ТЕХ-ОІТ_10-А" sheetId="13" r:id="rId13"/>
    <sheet name="ТЕХ-ОІТ_10-Б" sheetId="14" r:id="rId14"/>
    <sheet name="ТЕХ-ОІТ_11-А" sheetId="15" r:id="rId15"/>
    <sheet name="ТЕХ-ОІТ_11-Б" sheetId="16" r:id="rId16"/>
    <sheet name="ТЕХ-ОСН-ПРОГРАМ_10 група Б" sheetId="17" r:id="rId17"/>
    <sheet name="ТЕХ-ОСН-ПРОГРАМ_11 група Б" sheetId="18" r:id="rId18"/>
    <sheet name="ТЕХ-ІНТЕРНЕТ_10 група Б" sheetId="19" r:id="rId19"/>
    <sheet name="ТЕХ-ІНТЕРНЕТ_11 група Б" sheetId="20" r:id="rId20"/>
    <sheet name="WEB-ДИЗАЙН_10 група Б" sheetId="21" r:id="rId21"/>
    <sheet name="WEB-ДИЗАЙН_11 група Б" sheetId="22" r:id="rId22"/>
    <sheet name="АНАЛІЗ_І" sheetId="23" r:id="rId23"/>
    <sheet name="АНАЛІЗ_ІІ" sheetId="24" r:id="rId24"/>
    <sheet name="АНАЛІЗ_РІК" sheetId="25" r:id="rId25"/>
    <sheet name="Діаграма І-II" sheetId="26" r:id="rId26"/>
    <sheet name="Діаграма за рік" sheetId="27" r:id="rId27"/>
  </sheets>
  <definedNames/>
  <calcPr fullCalcOnLoad="1"/>
</workbook>
</file>

<file path=xl/comments10.xml><?xml version="1.0" encoding="utf-8"?>
<comments xmlns="http://schemas.openxmlformats.org/spreadsheetml/2006/main">
  <authors>
    <author>Анатолий</author>
  </authors>
  <commentList>
    <comment ref="C2" authorId="0">
      <text>
        <r>
          <rPr>
            <b/>
            <sz val="12"/>
            <rFont val="Tahoma"/>
            <family val="2"/>
          </rPr>
          <t>Презентації.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12"/>
            <rFont val="Tahoma"/>
            <family val="2"/>
          </rPr>
          <t>Електронні таблиці</t>
        </r>
      </text>
    </comment>
    <comment ref="J2" authorId="0">
      <text>
        <r>
          <rPr>
            <b/>
            <sz val="12"/>
            <rFont val="Tahoma"/>
            <family val="2"/>
          </rPr>
          <t>СУБД</t>
        </r>
      </text>
    </comment>
    <comment ref="K2" authorId="0">
      <text>
        <r>
          <rPr>
            <b/>
            <sz val="12"/>
            <rFont val="Tahoma"/>
            <family val="2"/>
          </rPr>
          <t>Програмування</t>
        </r>
      </text>
    </comment>
  </commentList>
</comments>
</file>

<file path=xl/comments11.xml><?xml version="1.0" encoding="utf-8"?>
<comments xmlns="http://schemas.openxmlformats.org/spreadsheetml/2006/main">
  <authors>
    <author>Анатолий</author>
  </authors>
  <commentList>
    <comment ref="C2" authorId="0">
      <text>
        <r>
          <rPr>
            <b/>
            <sz val="12"/>
            <rFont val="Tahoma"/>
            <family val="2"/>
          </rPr>
          <t>Інформаційна модель. Алгоритми</t>
        </r>
      </text>
    </comment>
    <comment ref="D2" authorId="0">
      <text>
        <r>
          <rPr>
            <b/>
            <sz val="12"/>
            <rFont val="Tahoma"/>
            <family val="2"/>
          </rPr>
          <t>Програма. Мова програмування</t>
        </r>
        <r>
          <rPr>
            <sz val="8"/>
            <rFont val="Tahoma"/>
            <family val="0"/>
          </rPr>
          <t xml:space="preserve">
</t>
        </r>
      </text>
    </comment>
    <comment ref="J2" authorId="0">
      <text>
        <r>
          <rPr>
            <b/>
            <sz val="12"/>
            <rFont val="Tahoma"/>
            <family val="2"/>
          </rPr>
          <t>Повторення та розгалуження</t>
        </r>
      </text>
    </comment>
    <comment ref="K2" authorId="0">
      <text>
        <r>
          <rPr>
            <b/>
            <sz val="12"/>
            <rFont val="Tahoma"/>
            <family val="2"/>
          </rPr>
          <t>Функції. Підпрограми. Графіка</t>
        </r>
      </text>
    </comment>
    <comment ref="L2" authorId="0">
      <text>
        <r>
          <rPr>
            <b/>
            <sz val="12"/>
            <rFont val="Tahoma"/>
            <family val="2"/>
          </rPr>
          <t>Табличні та рядкові величини</t>
        </r>
      </text>
    </comment>
  </commentList>
</comments>
</file>

<file path=xl/comments12.xml><?xml version="1.0" encoding="utf-8"?>
<comments xmlns="http://schemas.openxmlformats.org/spreadsheetml/2006/main">
  <authors>
    <author>Анатолий</author>
  </authors>
  <commentList>
    <comment ref="C2" authorId="0">
      <text>
        <r>
          <rPr>
            <b/>
            <sz val="12"/>
            <rFont val="Tahoma"/>
            <family val="2"/>
          </rPr>
          <t>Інформаційна модель. Алгоритми.</t>
        </r>
      </text>
    </comment>
    <comment ref="D2" authorId="0">
      <text>
        <r>
          <rPr>
            <b/>
            <sz val="12"/>
            <rFont val="Tahoma"/>
            <family val="2"/>
          </rPr>
          <t>Програма. Мова програмування.</t>
        </r>
      </text>
    </comment>
    <comment ref="J2" authorId="0">
      <text>
        <r>
          <rPr>
            <b/>
            <sz val="12"/>
            <rFont val="Tahoma"/>
            <family val="2"/>
          </rPr>
          <t>Повторення та розгалуження</t>
        </r>
        <r>
          <rPr>
            <sz val="8"/>
            <rFont val="Tahoma"/>
            <family val="0"/>
          </rPr>
          <t xml:space="preserve">
</t>
        </r>
      </text>
    </comment>
    <comment ref="K2" authorId="0">
      <text>
        <r>
          <rPr>
            <b/>
            <sz val="12"/>
            <rFont val="Tahoma"/>
            <family val="2"/>
          </rPr>
          <t>Функції та підпрограми. Графіка.</t>
        </r>
        <r>
          <rPr>
            <sz val="8"/>
            <rFont val="Tahoma"/>
            <family val="0"/>
          </rPr>
          <t xml:space="preserve">
</t>
        </r>
      </text>
    </comment>
    <comment ref="L2" authorId="0">
      <text>
        <r>
          <rPr>
            <b/>
            <sz val="12"/>
            <rFont val="Tahoma"/>
            <family val="2"/>
          </rPr>
          <t xml:space="preserve">Табличні та рядкові величини
</t>
        </r>
      </text>
    </comment>
  </commentList>
</comments>
</file>

<file path=xl/comments13.xml><?xml version="1.0" encoding="utf-8"?>
<comments xmlns="http://schemas.openxmlformats.org/spreadsheetml/2006/main">
  <authors>
    <author>Анатолий</author>
  </authors>
  <commentList>
    <comment ref="C2" authorId="0">
      <text>
        <r>
          <rPr>
            <b/>
            <sz val="12"/>
            <rFont val="Tahoma"/>
            <family val="2"/>
          </rPr>
          <t>Тех. Опрацювання текстів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12"/>
            <rFont val="Tahoma"/>
            <family val="2"/>
          </rPr>
          <t>Тех. Опрацювання графіки</t>
        </r>
        <r>
          <rPr>
            <sz val="8"/>
            <rFont val="Tahoma"/>
            <family val="0"/>
          </rPr>
          <t xml:space="preserve">
</t>
        </r>
      </text>
    </comment>
    <comment ref="J2" authorId="0">
      <text>
        <r>
          <rPr>
            <b/>
            <sz val="12"/>
            <rFont val="Tahoma"/>
            <family val="2"/>
          </rPr>
          <t>Тех. Опрацювання чисел</t>
        </r>
        <r>
          <rPr>
            <sz val="8"/>
            <rFont val="Tahoma"/>
            <family val="0"/>
          </rPr>
          <t xml:space="preserve">
</t>
        </r>
      </text>
    </comment>
    <comment ref="K2" authorId="0">
      <text>
        <r>
          <rPr>
            <b/>
            <sz val="12"/>
            <rFont val="Tahoma"/>
            <family val="2"/>
          </rPr>
          <t>Тех. Зберігання, пошуку даних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Анатолий</author>
  </authors>
  <commentList>
    <comment ref="C2" authorId="0">
      <text>
        <r>
          <rPr>
            <b/>
            <sz val="12"/>
            <rFont val="Tahoma"/>
            <family val="2"/>
          </rPr>
          <t>Тех. Опрацювання текстів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12"/>
            <rFont val="Tahoma"/>
            <family val="2"/>
          </rPr>
          <t>Тех. Опрацювання графіки</t>
        </r>
        <r>
          <rPr>
            <sz val="8"/>
            <rFont val="Tahoma"/>
            <family val="0"/>
          </rPr>
          <t xml:space="preserve">
</t>
        </r>
      </text>
    </comment>
    <comment ref="J2" authorId="0">
      <text>
        <r>
          <rPr>
            <b/>
            <sz val="12"/>
            <rFont val="Tahoma"/>
            <family val="2"/>
          </rPr>
          <t>Тех. Опрацювання чисел</t>
        </r>
        <r>
          <rPr>
            <sz val="8"/>
            <rFont val="Tahoma"/>
            <family val="0"/>
          </rPr>
          <t xml:space="preserve">
</t>
        </r>
      </text>
    </comment>
    <comment ref="K2" authorId="0">
      <text>
        <r>
          <rPr>
            <b/>
            <sz val="12"/>
            <rFont val="Tahoma"/>
            <family val="2"/>
          </rPr>
          <t>Тех. Зберігання, пошуку даних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Министерсвто Образования и Науки</author>
  </authors>
  <commentList>
    <comment ref="C2" authorId="0">
      <text>
        <r>
          <rPr>
            <b/>
            <sz val="12"/>
            <rFont val="Tahoma"/>
            <family val="2"/>
          </rPr>
          <t>Мультимедійні технології.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12"/>
            <rFont val="Tahoma"/>
            <family val="2"/>
          </rPr>
          <t>Комп'ютерні мережі.</t>
        </r>
      </text>
    </comment>
  </commentList>
</comments>
</file>

<file path=xl/comments16.xml><?xml version="1.0" encoding="utf-8"?>
<comments xmlns="http://schemas.openxmlformats.org/spreadsheetml/2006/main">
  <authors>
    <author>Министерсвто Образования и Науки</author>
  </authors>
  <commentList>
    <comment ref="C2" authorId="0">
      <text>
        <r>
          <rPr>
            <b/>
            <sz val="12"/>
            <rFont val="Tahoma"/>
            <family val="2"/>
          </rPr>
          <t>Мультимедійні технології.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12"/>
            <rFont val="Tahoma"/>
            <family val="2"/>
          </rPr>
          <t>Комп'ютерні мережі.</t>
        </r>
      </text>
    </comment>
  </commentList>
</comments>
</file>

<file path=xl/comments17.xml><?xml version="1.0" encoding="utf-8"?>
<comments xmlns="http://schemas.openxmlformats.org/spreadsheetml/2006/main">
  <authors>
    <author>Анатолий</author>
  </authors>
  <commentList>
    <comment ref="C2" authorId="0">
      <text>
        <r>
          <rPr>
            <b/>
            <sz val="12"/>
            <rFont val="Tahoma"/>
            <family val="2"/>
          </rPr>
          <t>Алгоритми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12"/>
            <rFont val="Tahoma"/>
            <family val="2"/>
          </rPr>
          <t>Середовище QB</t>
        </r>
        <r>
          <rPr>
            <sz val="8"/>
            <rFont val="Tahoma"/>
            <family val="0"/>
          </rPr>
          <t xml:space="preserve">
</t>
        </r>
      </text>
    </comment>
    <comment ref="J2" authorId="0">
      <text>
        <r>
          <rPr>
            <b/>
            <sz val="12"/>
            <rFont val="Tahoma"/>
            <family val="2"/>
          </rPr>
          <t>Вказівки повторення</t>
        </r>
        <r>
          <rPr>
            <sz val="8"/>
            <rFont val="Tahoma"/>
            <family val="0"/>
          </rPr>
          <t xml:space="preserve">
</t>
        </r>
      </text>
    </comment>
    <comment ref="E2" authorId="0">
      <text>
        <r>
          <rPr>
            <b/>
            <sz val="12"/>
            <rFont val="Tahoma"/>
            <family val="2"/>
          </rPr>
          <t>Лінійне програмування</t>
        </r>
        <r>
          <rPr>
            <sz val="8"/>
            <rFont val="Tahoma"/>
            <family val="0"/>
          </rPr>
          <t xml:space="preserve">
</t>
        </r>
      </text>
    </comment>
    <comment ref="K2" authorId="0">
      <text>
        <r>
          <rPr>
            <b/>
            <sz val="12"/>
            <rFont val="Tahoma"/>
            <family val="2"/>
          </rPr>
          <t>Графічні можливості мови</t>
        </r>
        <r>
          <rPr>
            <sz val="8"/>
            <rFont val="Tahoma"/>
            <family val="0"/>
          </rPr>
          <t xml:space="preserve">
</t>
        </r>
      </text>
    </comment>
    <comment ref="L2" authorId="0">
      <text>
        <r>
          <rPr>
            <b/>
            <sz val="12"/>
            <rFont val="Tahoma"/>
            <family val="2"/>
          </rPr>
          <t>Засоби роботи з файлами</t>
        </r>
        <r>
          <rPr>
            <sz val="8"/>
            <rFont val="Tahoma"/>
            <family val="0"/>
          </rPr>
          <t xml:space="preserve">
</t>
        </r>
      </text>
    </comment>
    <comment ref="F2" authorId="0">
      <text>
        <r>
          <rPr>
            <b/>
            <sz val="12"/>
            <rFont val="Tahoma"/>
            <family val="2"/>
          </rPr>
          <t>Вказівки розгалуження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Анатолий</author>
  </authors>
  <commentList>
    <comment ref="C2" authorId="0">
      <text>
        <r>
          <rPr>
            <b/>
            <sz val="12"/>
            <rFont val="Tahoma"/>
            <family val="2"/>
          </rPr>
          <t>Середовище розробки Delphi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12"/>
            <rFont val="Tahoma"/>
            <family val="2"/>
          </rPr>
          <t>Особливості створення програм в Delphi</t>
        </r>
      </text>
    </comment>
    <comment ref="E2" authorId="0">
      <text>
        <r>
          <rPr>
            <b/>
            <sz val="12"/>
            <rFont val="Tahoma"/>
            <family val="2"/>
          </rPr>
          <t>Cтруктури прийняття рішень</t>
        </r>
        <r>
          <rPr>
            <sz val="8"/>
            <rFont val="Tahoma"/>
            <family val="0"/>
          </rPr>
          <t xml:space="preserve">
</t>
        </r>
      </text>
    </comment>
    <comment ref="J2" authorId="0">
      <text>
        <r>
          <rPr>
            <b/>
            <sz val="12"/>
            <rFont val="Tahoma"/>
            <family val="2"/>
          </rPr>
          <t>Циклічні структури</t>
        </r>
        <r>
          <rPr>
            <sz val="8"/>
            <rFont val="Tahoma"/>
            <family val="0"/>
          </rPr>
          <t xml:space="preserve">
</t>
        </r>
      </text>
    </comment>
    <comment ref="K2" authorId="0">
      <text>
        <r>
          <rPr>
            <b/>
            <sz val="12"/>
            <rFont val="Tahoma"/>
            <family val="2"/>
          </rPr>
          <t>Модульне програмування. Налагодження програм</t>
        </r>
        <r>
          <rPr>
            <sz val="8"/>
            <rFont val="Tahoma"/>
            <family val="0"/>
          </rPr>
          <t xml:space="preserve">
</t>
        </r>
      </text>
    </comment>
    <comment ref="L2" authorId="0">
      <text>
        <r>
          <rPr>
            <b/>
            <sz val="12"/>
            <rFont val="Tahoma"/>
            <family val="2"/>
          </rPr>
          <t>Текстові файли</t>
        </r>
        <r>
          <rPr>
            <sz val="8"/>
            <rFont val="Tahoma"/>
            <family val="0"/>
          </rPr>
          <t xml:space="preserve">
</t>
        </r>
      </text>
    </comment>
    <comment ref="M2" authorId="0">
      <text>
        <r>
          <rPr>
            <b/>
            <sz val="12"/>
            <rFont val="Tahoma"/>
            <family val="2"/>
          </rPr>
          <t>Курсовий проект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Анатолий</author>
  </authors>
  <commentList>
    <comment ref="C2" authorId="0">
      <text>
        <r>
          <rPr>
            <b/>
            <sz val="12"/>
            <rFont val="Tahoma"/>
            <family val="2"/>
          </rPr>
          <t>Мова HTML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12"/>
            <rFont val="Tahoma"/>
            <family val="2"/>
          </rPr>
          <t>Списки та таблиці в HTML</t>
        </r>
        <r>
          <rPr>
            <sz val="8"/>
            <rFont val="Tahoma"/>
            <family val="0"/>
          </rPr>
          <t xml:space="preserve">
</t>
        </r>
      </text>
    </comment>
    <comment ref="J2" authorId="0">
      <text>
        <r>
          <rPr>
            <b/>
            <sz val="12"/>
            <rFont val="Tahoma"/>
            <family val="2"/>
          </rPr>
          <t>Зв'язування Веб-сторінок</t>
        </r>
        <r>
          <rPr>
            <sz val="8"/>
            <rFont val="Tahoma"/>
            <family val="0"/>
          </rPr>
          <t xml:space="preserve">
</t>
        </r>
      </text>
    </comment>
    <comment ref="K2" authorId="0">
      <text>
        <r>
          <rPr>
            <b/>
            <sz val="12"/>
            <rFont val="Tahoma"/>
            <family val="2"/>
          </rPr>
          <t>Каскадні таблиці стилів</t>
        </r>
      </text>
    </comment>
    <comment ref="E2" authorId="0">
      <text>
        <r>
          <rPr>
            <b/>
            <sz val="12"/>
            <rFont val="Tahoma"/>
            <family val="2"/>
          </rPr>
          <t>Гіперпосилання</t>
        </r>
        <r>
          <rPr>
            <sz val="8"/>
            <rFont val="Tahoma"/>
            <family val="0"/>
          </rPr>
          <t xml:space="preserve">
</t>
        </r>
      </text>
    </comment>
    <comment ref="L2" authorId="0">
      <text>
        <r>
          <rPr>
            <b/>
            <sz val="12"/>
            <rFont val="Tahoma"/>
            <family val="2"/>
          </rPr>
          <t xml:space="preserve">Практикум
</t>
        </r>
      </text>
    </comment>
  </commentList>
</comments>
</file>

<file path=xl/comments20.xml><?xml version="1.0" encoding="utf-8"?>
<comments xmlns="http://schemas.openxmlformats.org/spreadsheetml/2006/main">
  <authors>
    <author>Анатолий</author>
  </authors>
  <commentList>
    <comment ref="C2" authorId="0">
      <text>
        <r>
          <rPr>
            <b/>
            <sz val="12"/>
            <rFont val="Tahoma"/>
            <family val="2"/>
          </rPr>
          <t>Мова HTML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12"/>
            <rFont val="Tahoma"/>
            <family val="2"/>
          </rPr>
          <t>Списки та таблиці в HTML</t>
        </r>
        <r>
          <rPr>
            <sz val="8"/>
            <rFont val="Tahoma"/>
            <family val="0"/>
          </rPr>
          <t xml:space="preserve">
</t>
        </r>
      </text>
    </comment>
    <comment ref="J2" authorId="0">
      <text>
        <r>
          <rPr>
            <b/>
            <sz val="12"/>
            <rFont val="Tahoma"/>
            <family val="2"/>
          </rPr>
          <t>Зв'язування Веб-сторінок</t>
        </r>
        <r>
          <rPr>
            <sz val="8"/>
            <rFont val="Tahoma"/>
            <family val="0"/>
          </rPr>
          <t xml:space="preserve">
</t>
        </r>
      </text>
    </comment>
    <comment ref="K2" authorId="0">
      <text>
        <r>
          <rPr>
            <b/>
            <sz val="12"/>
            <rFont val="Tahoma"/>
            <family val="2"/>
          </rPr>
          <t>Каскадні таблиці стилів</t>
        </r>
      </text>
    </comment>
    <comment ref="E2" authorId="0">
      <text>
        <r>
          <rPr>
            <b/>
            <sz val="12"/>
            <rFont val="Tahoma"/>
            <family val="2"/>
          </rPr>
          <t>Гіперпосилання</t>
        </r>
        <r>
          <rPr>
            <sz val="8"/>
            <rFont val="Tahoma"/>
            <family val="0"/>
          </rPr>
          <t xml:space="preserve">
</t>
        </r>
      </text>
    </comment>
    <comment ref="L2" authorId="0">
      <text>
        <r>
          <rPr>
            <b/>
            <sz val="12"/>
            <rFont val="Tahoma"/>
            <family val="2"/>
          </rPr>
          <t xml:space="preserve">Практикум
</t>
        </r>
      </text>
    </comment>
  </commentList>
</comments>
</file>

<file path=xl/comments21.xml><?xml version="1.0" encoding="utf-8"?>
<comments xmlns="http://schemas.openxmlformats.org/spreadsheetml/2006/main">
  <authors>
    <author>Анатолий</author>
    <author>Министерсвто Образования и Науки</author>
  </authors>
  <commentList>
    <comment ref="C2" authorId="0">
      <text>
        <r>
          <rPr>
            <b/>
            <sz val="12"/>
            <rFont val="Tahoma"/>
            <family val="2"/>
          </rPr>
          <t>Інтернет та WWW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12"/>
            <rFont val="Tahoma"/>
            <family val="2"/>
          </rPr>
          <t>Програми-браузери</t>
        </r>
        <r>
          <rPr>
            <sz val="8"/>
            <rFont val="Tahoma"/>
            <family val="0"/>
          </rPr>
          <t xml:space="preserve">
</t>
        </r>
      </text>
    </comment>
    <comment ref="E2" authorId="0">
      <text>
        <r>
          <rPr>
            <b/>
            <sz val="12"/>
            <rFont val="Tahoma"/>
            <family val="2"/>
          </rPr>
          <t>Мова HTML</t>
        </r>
      </text>
    </comment>
    <comment ref="J2" authorId="1">
      <text>
        <r>
          <rPr>
            <b/>
            <sz val="12"/>
            <rFont val="Tahoma"/>
            <family val="2"/>
          </rPr>
          <t>Мова розмітки гіпертексту HTML</t>
        </r>
        <r>
          <rPr>
            <sz val="8"/>
            <rFont val="Tahoma"/>
            <family val="0"/>
          </rPr>
          <t xml:space="preserve">
</t>
        </r>
      </text>
    </comment>
    <comment ref="K2" authorId="1">
      <text>
        <r>
          <rPr>
            <b/>
            <sz val="12"/>
            <rFont val="Tahoma"/>
            <family val="2"/>
          </rPr>
          <t xml:space="preserve">Графіка для Web
</t>
        </r>
      </text>
    </comment>
    <comment ref="L2" authorId="1">
      <text>
        <r>
          <rPr>
            <b/>
            <sz val="12"/>
            <rFont val="Tahoma"/>
            <family val="2"/>
          </rPr>
          <t>Редактори для роботи з HTML</t>
        </r>
        <r>
          <rPr>
            <sz val="8"/>
            <rFont val="Tahoma"/>
            <family val="0"/>
          </rPr>
          <t xml:space="preserve">
</t>
        </r>
      </text>
    </comment>
    <comment ref="M2" authorId="1">
      <text>
        <r>
          <rPr>
            <b/>
            <sz val="12"/>
            <rFont val="Tahoma"/>
            <family val="2"/>
          </rPr>
          <t>Графіка в Web</t>
        </r>
      </text>
    </comment>
  </commentList>
</comments>
</file>

<file path=xl/comments22.xml><?xml version="1.0" encoding="utf-8"?>
<comments xmlns="http://schemas.openxmlformats.org/spreadsheetml/2006/main">
  <authors>
    <author>Анатолий</author>
  </authors>
  <commentList>
    <comment ref="C2" authorId="0">
      <text>
        <r>
          <rPr>
            <b/>
            <sz val="12"/>
            <rFont val="Tahoma"/>
            <family val="2"/>
          </rPr>
          <t>Інтернет та WWW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12"/>
            <rFont val="Tahoma"/>
            <family val="2"/>
          </rPr>
          <t>Програми-браузери</t>
        </r>
        <r>
          <rPr>
            <sz val="8"/>
            <rFont val="Tahoma"/>
            <family val="0"/>
          </rPr>
          <t xml:space="preserve">
</t>
        </r>
      </text>
    </comment>
    <comment ref="K2" authorId="0">
      <text>
        <r>
          <rPr>
            <b/>
            <sz val="12"/>
            <rFont val="Tahoma"/>
            <family val="2"/>
          </rPr>
          <t>Вступ до інтерактивного програмування</t>
        </r>
      </text>
    </comment>
    <comment ref="L2" authorId="0">
      <text>
        <r>
          <rPr>
            <b/>
            <sz val="12"/>
            <rFont val="Tahoma"/>
            <family val="2"/>
          </rPr>
          <t>Проектна робота</t>
        </r>
        <r>
          <rPr>
            <sz val="8"/>
            <rFont val="Tahoma"/>
            <family val="0"/>
          </rPr>
          <t xml:space="preserve">
</t>
        </r>
      </text>
    </comment>
    <comment ref="J2" authorId="0">
      <text>
        <r>
          <rPr>
            <b/>
            <sz val="12"/>
            <rFont val="Tahoma"/>
            <family val="2"/>
          </rPr>
          <t>Анімація. Технологія Flash</t>
        </r>
      </text>
    </comment>
  </commentList>
</comments>
</file>

<file path=xl/comments5.xml><?xml version="1.0" encoding="utf-8"?>
<comments xmlns="http://schemas.openxmlformats.org/spreadsheetml/2006/main">
  <authors>
    <author>Анатолий</author>
  </authors>
  <commentList>
    <comment ref="C2" authorId="0">
      <text>
        <r>
          <rPr>
            <b/>
            <sz val="12"/>
            <rFont val="Tahoma"/>
            <family val="2"/>
          </rPr>
          <t>Інформація та інформаційна система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12"/>
            <rFont val="Tahoma"/>
            <family val="2"/>
          </rPr>
          <t>Графічний редактор</t>
        </r>
        <r>
          <rPr>
            <sz val="8"/>
            <rFont val="Tahoma"/>
            <family val="0"/>
          </rPr>
          <t xml:space="preserve">
</t>
        </r>
      </text>
    </comment>
    <comment ref="L2" authorId="0">
      <text>
        <r>
          <rPr>
            <b/>
            <sz val="12"/>
            <rFont val="Tahoma"/>
            <family val="2"/>
          </rPr>
          <t>Навчальні програми</t>
        </r>
        <r>
          <rPr>
            <sz val="8"/>
            <rFont val="Tahoma"/>
            <family val="0"/>
          </rPr>
          <t xml:space="preserve">
</t>
        </r>
      </text>
    </comment>
    <comment ref="K2" authorId="0">
      <text>
        <r>
          <rPr>
            <b/>
            <sz val="12"/>
            <rFont val="Tahoma"/>
            <family val="2"/>
          </rPr>
          <t>Глобальна мережа Інтернет</t>
        </r>
        <r>
          <rPr>
            <sz val="8"/>
            <rFont val="Tahoma"/>
            <family val="0"/>
          </rPr>
          <t xml:space="preserve">
</t>
        </r>
      </text>
    </comment>
    <comment ref="J2" authorId="0">
      <text>
        <r>
          <rPr>
            <b/>
            <sz val="12"/>
            <rFont val="Tahoma"/>
            <family val="2"/>
          </rPr>
          <t>Текстовий редактор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Анатолий</author>
  </authors>
  <commentList>
    <comment ref="C2" authorId="0">
      <text>
        <r>
          <rPr>
            <b/>
            <sz val="12"/>
            <rFont val="Tahoma"/>
            <family val="2"/>
          </rPr>
          <t>Інформація та інформаційна система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12"/>
            <rFont val="Tahoma"/>
            <family val="2"/>
          </rPr>
          <t>Графічний редактор</t>
        </r>
        <r>
          <rPr>
            <sz val="8"/>
            <rFont val="Tahoma"/>
            <family val="0"/>
          </rPr>
          <t xml:space="preserve">
</t>
        </r>
      </text>
    </comment>
    <comment ref="L2" authorId="0">
      <text>
        <r>
          <rPr>
            <b/>
            <sz val="12"/>
            <rFont val="Tahoma"/>
            <family val="2"/>
          </rPr>
          <t>Навчальні програми</t>
        </r>
        <r>
          <rPr>
            <sz val="8"/>
            <rFont val="Tahoma"/>
            <family val="0"/>
          </rPr>
          <t xml:space="preserve">
</t>
        </r>
      </text>
    </comment>
    <comment ref="K2" authorId="0">
      <text>
        <r>
          <rPr>
            <b/>
            <sz val="12"/>
            <rFont val="Tahoma"/>
            <family val="2"/>
          </rPr>
          <t>Глобальна мережа Інтернет</t>
        </r>
        <r>
          <rPr>
            <sz val="8"/>
            <rFont val="Tahoma"/>
            <family val="0"/>
          </rPr>
          <t xml:space="preserve">
</t>
        </r>
      </text>
    </comment>
    <comment ref="J2" authorId="0">
      <text>
        <r>
          <rPr>
            <b/>
            <sz val="12"/>
            <rFont val="Tahoma"/>
            <family val="2"/>
          </rPr>
          <t>Текстовий редактор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Анатолий</author>
  </authors>
  <commentList>
    <comment ref="C2" authorId="0">
      <text>
        <r>
          <rPr>
            <b/>
            <sz val="12"/>
            <rFont val="Tahoma"/>
            <family val="2"/>
          </rPr>
          <t>Інформтика. Інформаційна система.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12"/>
            <rFont val="Tahoma"/>
            <family val="2"/>
          </rPr>
          <t>Операційні системи та робота з дисками</t>
        </r>
        <r>
          <rPr>
            <sz val="8"/>
            <rFont val="Tahoma"/>
            <family val="0"/>
          </rPr>
          <t xml:space="preserve">
</t>
        </r>
      </text>
    </comment>
    <comment ref="J2" authorId="0">
      <text>
        <r>
          <rPr>
            <b/>
            <sz val="12"/>
            <rFont val="Tahoma"/>
            <family val="2"/>
          </rPr>
          <t>Графічні редактори</t>
        </r>
        <r>
          <rPr>
            <sz val="8"/>
            <rFont val="Tahoma"/>
            <family val="0"/>
          </rPr>
          <t xml:space="preserve">
</t>
        </r>
      </text>
    </comment>
    <comment ref="K2" authorId="0">
      <text>
        <r>
          <rPr>
            <b/>
            <sz val="12"/>
            <rFont val="Tahoma"/>
            <family val="2"/>
          </rPr>
          <t>Текстові редактори</t>
        </r>
        <r>
          <rPr>
            <sz val="8"/>
            <rFont val="Tahoma"/>
            <family val="0"/>
          </rPr>
          <t xml:space="preserve">
</t>
        </r>
      </text>
    </comment>
    <comment ref="L2" authorId="0">
      <text>
        <r>
          <rPr>
            <b/>
            <sz val="12"/>
            <rFont val="Tahoma"/>
            <family val="2"/>
          </rPr>
          <t>Навчальні програми</t>
        </r>
      </text>
    </comment>
  </commentList>
</comments>
</file>

<file path=xl/comments8.xml><?xml version="1.0" encoding="utf-8"?>
<comments xmlns="http://schemas.openxmlformats.org/spreadsheetml/2006/main">
  <authors>
    <author>Анатолий</author>
  </authors>
  <commentList>
    <comment ref="C2" authorId="0">
      <text>
        <r>
          <rPr>
            <b/>
            <sz val="12"/>
            <rFont val="Tahoma"/>
            <family val="2"/>
          </rPr>
          <t>Інформатика. Інформаційнасистема.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12"/>
            <rFont val="Tahoma"/>
            <family val="2"/>
          </rPr>
          <t>Операційні системи та робота з дисками</t>
        </r>
        <r>
          <rPr>
            <sz val="8"/>
            <rFont val="Tahoma"/>
            <family val="0"/>
          </rPr>
          <t xml:space="preserve">
</t>
        </r>
      </text>
    </comment>
    <comment ref="J2" authorId="0">
      <text>
        <r>
          <rPr>
            <b/>
            <sz val="12"/>
            <rFont val="Tahoma"/>
            <family val="2"/>
          </rPr>
          <t>Графічні редактори</t>
        </r>
        <r>
          <rPr>
            <sz val="8"/>
            <rFont val="Tahoma"/>
            <family val="0"/>
          </rPr>
          <t xml:space="preserve">
</t>
        </r>
      </text>
    </comment>
    <comment ref="K2" authorId="0">
      <text>
        <r>
          <rPr>
            <b/>
            <sz val="12"/>
            <rFont val="Tahoma"/>
            <family val="2"/>
          </rPr>
          <t>Текстові редактори</t>
        </r>
        <r>
          <rPr>
            <sz val="8"/>
            <rFont val="Tahoma"/>
            <family val="0"/>
          </rPr>
          <t xml:space="preserve">
</t>
        </r>
      </text>
    </comment>
    <comment ref="L2" authorId="0">
      <text>
        <r>
          <rPr>
            <b/>
            <sz val="12"/>
            <rFont val="Tahoma"/>
            <family val="2"/>
          </rPr>
          <t xml:space="preserve">Навчальні програми
</t>
        </r>
      </text>
    </comment>
  </commentList>
</comments>
</file>

<file path=xl/comments9.xml><?xml version="1.0" encoding="utf-8"?>
<comments xmlns="http://schemas.openxmlformats.org/spreadsheetml/2006/main">
  <authors>
    <author>Анатолий</author>
  </authors>
  <commentList>
    <comment ref="C2" authorId="0">
      <text>
        <r>
          <rPr>
            <b/>
            <sz val="12"/>
            <rFont val="Tahoma"/>
            <family val="2"/>
          </rPr>
          <t>Презентації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12"/>
            <rFont val="Tahoma"/>
            <family val="2"/>
          </rPr>
          <t>Електронні таблиці.</t>
        </r>
      </text>
    </comment>
    <comment ref="J2" authorId="0">
      <text>
        <r>
          <rPr>
            <b/>
            <sz val="12"/>
            <rFont val="Tahoma"/>
            <family val="2"/>
          </rPr>
          <t>СУБД</t>
        </r>
      </text>
    </comment>
    <comment ref="K2" authorId="0">
      <text>
        <r>
          <rPr>
            <b/>
            <sz val="12"/>
            <rFont val="Tahoma"/>
            <family val="2"/>
          </rPr>
          <t>Програмування</t>
        </r>
      </text>
    </comment>
  </commentList>
</comments>
</file>

<file path=xl/sharedStrings.xml><?xml version="1.0" encoding="utf-8"?>
<sst xmlns="http://schemas.openxmlformats.org/spreadsheetml/2006/main" count="1543" uniqueCount="283">
  <si>
    <t>ПІБ</t>
  </si>
  <si>
    <t>Тема № 1</t>
  </si>
  <si>
    <t>Тема № 2</t>
  </si>
  <si>
    <t>Тема № 3</t>
  </si>
  <si>
    <t>Тема № 4</t>
  </si>
  <si>
    <t>Тема № 5</t>
  </si>
  <si>
    <t>Тема № 6</t>
  </si>
  <si>
    <t>За ІІ семестр</t>
  </si>
  <si>
    <t>За рік</t>
  </si>
  <si>
    <t>За І семестр</t>
  </si>
  <si>
    <t>Середній бал</t>
  </si>
  <si>
    <t>Якість</t>
  </si>
  <si>
    <t>%</t>
  </si>
  <si>
    <t>№</t>
  </si>
  <si>
    <t>І семестр</t>
  </si>
  <si>
    <t>ІІ семестр</t>
  </si>
  <si>
    <t>Уч.</t>
  </si>
  <si>
    <t>1..3</t>
  </si>
  <si>
    <t>4..6</t>
  </si>
  <si>
    <t>7..9</t>
  </si>
  <si>
    <t>10..12</t>
  </si>
  <si>
    <t>Предмет :   Інформатика                                                     Клас: 10-А</t>
  </si>
  <si>
    <t>Предмет :   Інформатика                                                     Клас: 10-Б</t>
  </si>
  <si>
    <t>Предмет :   Інформатика                                                     Клас: 11-А</t>
  </si>
  <si>
    <t>Предмет :   Інформатика                                                     Клас: 11-Б</t>
  </si>
  <si>
    <t>Предмет :   ТЕХ-ОІТ                                                                Клас: 10-А</t>
  </si>
  <si>
    <t>Предмет :   ТЕХ-ОІТ                                                                Клас: 10-Б</t>
  </si>
  <si>
    <t>АНАЛІЗ  УСПІШНОСТІ  ТА  ЯКОСТІ  ЗНАНЬ  УЧНІВ  ЗА  20__ - 20__ н.р.</t>
  </si>
  <si>
    <t>ПРЕДМЕТ</t>
  </si>
  <si>
    <t xml:space="preserve">  інформатика</t>
  </si>
  <si>
    <t>ВЧИТЕЛЬ</t>
  </si>
  <si>
    <t xml:space="preserve">  Бройченко А.Г.</t>
  </si>
  <si>
    <t>клас</t>
  </si>
  <si>
    <t>учнів</t>
  </si>
  <si>
    <t>з них навчаються</t>
  </si>
  <si>
    <t>% якості</t>
  </si>
  <si>
    <t>на 1-3</t>
  </si>
  <si>
    <t>на 4-6</t>
  </si>
  <si>
    <t>на 7-9</t>
  </si>
  <si>
    <t>на 10-12</t>
  </si>
  <si>
    <t>10-А</t>
  </si>
  <si>
    <t>10-Б</t>
  </si>
  <si>
    <t>11-А</t>
  </si>
  <si>
    <t>11-Б</t>
  </si>
  <si>
    <t>всього</t>
  </si>
  <si>
    <t>Тема № 7</t>
  </si>
  <si>
    <t xml:space="preserve">Технології </t>
  </si>
  <si>
    <t>Основи інф. Технологій</t>
  </si>
  <si>
    <t>І</t>
  </si>
  <si>
    <t>ІІ</t>
  </si>
  <si>
    <t>Клас</t>
  </si>
  <si>
    <t>Основи програмування</t>
  </si>
  <si>
    <t>7-А</t>
  </si>
  <si>
    <t>Web-дизайн</t>
  </si>
  <si>
    <t>Афанас Крістіна</t>
  </si>
  <si>
    <t>Власенко Максим</t>
  </si>
  <si>
    <t>Гавриленко Олексій</t>
  </si>
  <si>
    <t>Гетманченко Ігор</t>
  </si>
  <si>
    <t>Дегтярьова Ольга</t>
  </si>
  <si>
    <t>Караулан Раїса</t>
  </si>
  <si>
    <t>Миронюк Сергій</t>
  </si>
  <si>
    <t>Мойсеєнко Олексій</t>
  </si>
  <si>
    <t>Сіліміцан Діана</t>
  </si>
  <si>
    <t>Стратієнко Володимир</t>
  </si>
  <si>
    <t>Тараненко Юлія</t>
  </si>
  <si>
    <t>Шеметенко Олексій</t>
  </si>
  <si>
    <t>Юрескул Марина</t>
  </si>
  <si>
    <t>Савранська Олена</t>
  </si>
  <si>
    <t>Остапчук Артем</t>
  </si>
  <si>
    <t>Мойсеєнко Олександр</t>
  </si>
  <si>
    <t>Данилюк Сергій</t>
  </si>
  <si>
    <t>Ніколаєнко Костянтин</t>
  </si>
  <si>
    <t>Самуренко Сергій</t>
  </si>
  <si>
    <t>Волков Ілля</t>
  </si>
  <si>
    <t>Бандуров Дмитро</t>
  </si>
  <si>
    <t>Ладнер Артем</t>
  </si>
  <si>
    <t>Працкова Галина</t>
  </si>
  <si>
    <t>Кобальчинська Яна</t>
  </si>
  <si>
    <t>Полякова Олена</t>
  </si>
  <si>
    <t>Поліщук Олена</t>
  </si>
  <si>
    <t>Недорослова Віка</t>
  </si>
  <si>
    <t>Грищенко Руслана</t>
  </si>
  <si>
    <t>Нестеренко Олена</t>
  </si>
  <si>
    <t>Молчанова Олена</t>
  </si>
  <si>
    <t>Шостак Іван</t>
  </si>
  <si>
    <t xml:space="preserve">Інтернет </t>
  </si>
  <si>
    <t>Предмет :   ОСНОВИ ПРОГРАМУВАННЯ                        Клас: 10 група Б</t>
  </si>
  <si>
    <t>10 гр.Б</t>
  </si>
  <si>
    <t>10 гр. Б</t>
  </si>
  <si>
    <t>10 гр.А</t>
  </si>
  <si>
    <t>Предмет :   Інформатика                                               Клас: 10 група Б</t>
  </si>
  <si>
    <t>Предмет :   Інформатика                                               Клас: 10 група А</t>
  </si>
  <si>
    <t>Предмет : WEB-ДИЗАЙН                                                    Клас: 10 група Б</t>
  </si>
  <si>
    <t>Колесніченко Євген</t>
  </si>
  <si>
    <t>Сіренко Роман</t>
  </si>
  <si>
    <t>Хіврич Лілія</t>
  </si>
  <si>
    <t>Тема № 1-2</t>
  </si>
  <si>
    <t>Тнма № 3</t>
  </si>
  <si>
    <t>Тнма № 6</t>
  </si>
  <si>
    <t>Предмет :   Інформатика                                               Клас: 11 група А</t>
  </si>
  <si>
    <t>Предмет :   Інформатика                                               Клас: 11 група Б</t>
  </si>
  <si>
    <t>Предмет :   ОСНОВИ ПРОГРАМУВАННЯ                        Клас: 11 група Б</t>
  </si>
  <si>
    <t>Предмет : ІНТЕРНЕТ-ГРАФІКА                                        Клас: 10 група Б</t>
  </si>
  <si>
    <t>Предмет : ІНТЕРНЕТ-ГРАФІКА                                                    Клас: 11 група Б</t>
  </si>
  <si>
    <t>Предмет : WEB-ДИЗАЙН                                                         Клас: 11 група Б</t>
  </si>
  <si>
    <t>Вирва Оксана</t>
  </si>
  <si>
    <t>Денесюк Альона</t>
  </si>
  <si>
    <t>Доценко Олександр</t>
  </si>
  <si>
    <t>Дубчак Олена</t>
  </si>
  <si>
    <t>Журба Наталя</t>
  </si>
  <si>
    <t>Комендантова Настя</t>
  </si>
  <si>
    <t>Косовський Євген</t>
  </si>
  <si>
    <t>Ліпецька Юлія</t>
  </si>
  <si>
    <t>Макарець Вадим</t>
  </si>
  <si>
    <t>Клевець Едуард</t>
  </si>
  <si>
    <t>Мащенко Надія</t>
  </si>
  <si>
    <t>Маюмський Олександр</t>
  </si>
  <si>
    <t>Олійник Яна</t>
  </si>
  <si>
    <t>Потапенко Ірина</t>
  </si>
  <si>
    <t>Скалозуб Мар'яна</t>
  </si>
  <si>
    <t>Загурський В'ячеслав</t>
  </si>
  <si>
    <t>Студентова Оксана</t>
  </si>
  <si>
    <t>Третьякова Вікторія</t>
  </si>
  <si>
    <t>Шевченко Євген</t>
  </si>
  <si>
    <t>Ярошенко Леонід</t>
  </si>
  <si>
    <t>Бурлакова Ольга</t>
  </si>
  <si>
    <t>Гафенко Ірина</t>
  </si>
  <si>
    <t>Гойденко Наталя</t>
  </si>
  <si>
    <t>Журбенко Ірина</t>
  </si>
  <si>
    <t>Кожокару Анна</t>
  </si>
  <si>
    <t>Набокіна Ольга</t>
  </si>
  <si>
    <t>Овсієнко Вікт</t>
  </si>
  <si>
    <t>Остапенко Людмила</t>
  </si>
  <si>
    <t>Скала Сергій</t>
  </si>
  <si>
    <t>Скоклєва Олена</t>
  </si>
  <si>
    <t>Тептін Микола</t>
  </si>
  <si>
    <t>Тимошин Сергій</t>
  </si>
  <si>
    <t>Турченко Олена</t>
  </si>
  <si>
    <t>Турченко Сергій</t>
  </si>
  <si>
    <t>Федоренко Хр</t>
  </si>
  <si>
    <t>Чумак Ольга</t>
  </si>
  <si>
    <t>Ющенко Тетяна</t>
  </si>
  <si>
    <t>Остапюк Ірина</t>
  </si>
  <si>
    <t>АНАЛІЗ  УСПІШНОСТІ  ТА  ЯКОСТІ  ЗНАНЬ  УЧНІВ  ЗА  2007-2008 н.р.</t>
  </si>
  <si>
    <t>Предмет :   ТЕХ-ОІТ                                                                Клас: 11-А</t>
  </si>
  <si>
    <t>Предмет :   ТЕХ-ОІТ                                                                Клас: 11-Б</t>
  </si>
  <si>
    <t>11 гр. Б</t>
  </si>
  <si>
    <t>Набокіна Олена</t>
  </si>
  <si>
    <t>Скаленко Вікторія</t>
  </si>
  <si>
    <t>Кобцев Олексій</t>
  </si>
  <si>
    <t>Кобцев Олександр</t>
  </si>
  <si>
    <t>Мельниченко Дар'я</t>
  </si>
  <si>
    <t>11 гр.Б</t>
  </si>
  <si>
    <t>Рибальченко</t>
  </si>
  <si>
    <t>11 гр.А</t>
  </si>
  <si>
    <t>Овсієнко Вікторія</t>
  </si>
  <si>
    <t>Технології</t>
  </si>
  <si>
    <t>Інформатика</t>
  </si>
  <si>
    <t>11гр.А</t>
  </si>
  <si>
    <t>11гр.Б</t>
  </si>
  <si>
    <t>Предмет :   Фізика                                                                 Клас: 7-А</t>
  </si>
  <si>
    <t>Предмет :   Фізика                                                                 Клас: 8-Б</t>
  </si>
  <si>
    <t>Предмет :   Фізика                                                                 Клас: 8-А</t>
  </si>
  <si>
    <t>Предмет :   Фізика                                                                 Клас: 7-Б</t>
  </si>
  <si>
    <t>Мукан Ілона Ігорівна</t>
  </si>
  <si>
    <t>Кошевич Олександр</t>
  </si>
  <si>
    <t>Бєлан Олександр</t>
  </si>
  <si>
    <t>Бройченко Тетяна</t>
  </si>
  <si>
    <t>Верховська Ганна</t>
  </si>
  <si>
    <t>Даниленко Михайло</t>
  </si>
  <si>
    <t>Донченко Олександр</t>
  </si>
  <si>
    <t>Житнюк Ярослав</t>
  </si>
  <si>
    <t>Ковалеску Наталія</t>
  </si>
  <si>
    <t>Козловський Ярослав</t>
  </si>
  <si>
    <t>Кольєв Артем</t>
  </si>
  <si>
    <t>Коротков Артем</t>
  </si>
  <si>
    <t>Косован Дмитро</t>
  </si>
  <si>
    <t>Меліхова Марина</t>
  </si>
  <si>
    <t>Молчанов Павло</t>
  </si>
  <si>
    <t>Морозовський Сергій</t>
  </si>
  <si>
    <t>Скорик Олена</t>
  </si>
  <si>
    <t>Федюк Володимир</t>
  </si>
  <si>
    <t>Чербаджієва Марина</t>
  </si>
  <si>
    <t>Щербина Дмитро</t>
  </si>
  <si>
    <t>Щербина Олександр</t>
  </si>
  <si>
    <t>Яценко Станіслав</t>
  </si>
  <si>
    <t>Албу Олена</t>
  </si>
  <si>
    <t>Ворона Олена</t>
  </si>
  <si>
    <t>Зозуля Інга</t>
  </si>
  <si>
    <t>Михайліченко Рита</t>
  </si>
  <si>
    <t>Хмельовський Саша</t>
  </si>
  <si>
    <t>Фізика</t>
  </si>
  <si>
    <t>7-Б</t>
  </si>
  <si>
    <t>8-А</t>
  </si>
  <si>
    <t>8-Б</t>
  </si>
  <si>
    <t>Брязу Микола</t>
  </si>
  <si>
    <t>Байлук Артем</t>
  </si>
  <si>
    <t>Бондаренко Ірина</t>
  </si>
  <si>
    <t>Власенко Ростислав</t>
  </si>
  <si>
    <t>Головчук Станіслав</t>
  </si>
  <si>
    <t>Дреов Віталій</t>
  </si>
  <si>
    <t>Дреов Владислав</t>
  </si>
  <si>
    <t>Єфремов Василь</t>
  </si>
  <si>
    <t>Касьянов Олексій</t>
  </si>
  <si>
    <t>Кожухар Світлана</t>
  </si>
  <si>
    <t>Кащук Вадим</t>
  </si>
  <si>
    <t>Курочка Валерій</t>
  </si>
  <si>
    <t>Кравченко Дмитро</t>
  </si>
  <si>
    <t>Лаута Олександр</t>
  </si>
  <si>
    <t>Львов Олександр</t>
  </si>
  <si>
    <t>Пак Наталія</t>
  </si>
  <si>
    <t>Потапенко Ігор</t>
  </si>
  <si>
    <t>Романенко Олекс</t>
  </si>
  <si>
    <t>Скала Марія</t>
  </si>
  <si>
    <t>Турченко Алевтина</t>
  </si>
  <si>
    <t>Харківський Вл</t>
  </si>
  <si>
    <t>Хоменко Ольга</t>
  </si>
  <si>
    <t>Фаянцева Наталя</t>
  </si>
  <si>
    <t>Чеботар Ельвіра</t>
  </si>
  <si>
    <t>Ожигова Ірина</t>
  </si>
  <si>
    <t>Бардієр Катерина</t>
  </si>
  <si>
    <t>Байлук Ян</t>
  </si>
  <si>
    <t>Бокій Андрій</t>
  </si>
  <si>
    <t>Бочоловський Д.</t>
  </si>
  <si>
    <t>Вангелій Вікторія</t>
  </si>
  <si>
    <t>Ганенко Олена</t>
  </si>
  <si>
    <t>Головченко Вікт</t>
  </si>
  <si>
    <t>Данилевський В</t>
  </si>
  <si>
    <t>Давидов Сергій</t>
  </si>
  <si>
    <t>Дашкевич Мар</t>
  </si>
  <si>
    <t>Димчевський Ол</t>
  </si>
  <si>
    <t>Деде Григорій</t>
  </si>
  <si>
    <t>Денисовець Ол</t>
  </si>
  <si>
    <t>Козаченко Ка</t>
  </si>
  <si>
    <t>Крамаренко Х</t>
  </si>
  <si>
    <t>Лісовий Дмитро</t>
  </si>
  <si>
    <t>Коломієць К</t>
  </si>
  <si>
    <t>Літінська Юлія</t>
  </si>
  <si>
    <t>Майченко В</t>
  </si>
  <si>
    <t>Монастирська Т.</t>
  </si>
  <si>
    <t>Нізельська В.</t>
  </si>
  <si>
    <t>Носуленко Т</t>
  </si>
  <si>
    <t>Притула Анна</t>
  </si>
  <si>
    <t>Смертенюк Т</t>
  </si>
  <si>
    <t>Сокуренко В</t>
  </si>
  <si>
    <t>Фісенко Денис</t>
  </si>
  <si>
    <t>Шевченко Артур</t>
  </si>
  <si>
    <t>Чумакова Яна</t>
  </si>
  <si>
    <t>Арутюнян Лілія</t>
  </si>
  <si>
    <t>Балтажи Катерина</t>
  </si>
  <si>
    <t>Блідар Олександр</t>
  </si>
  <si>
    <t>Власенко Олена</t>
  </si>
  <si>
    <t>Гетманченко Микола</t>
  </si>
  <si>
    <t>Гетманченко Ю</t>
  </si>
  <si>
    <t>Дубчак Олексій</t>
  </si>
  <si>
    <t>Кисельова Настя</t>
  </si>
  <si>
    <t>Кисельов Владислав</t>
  </si>
  <si>
    <t>Кривенко Ярослав</t>
  </si>
  <si>
    <t>Ламанов Сергій</t>
  </si>
  <si>
    <t>Лебедєва Наталя</t>
  </si>
  <si>
    <t>Лейцус Олег</t>
  </si>
  <si>
    <t>Маленій Катерина</t>
  </si>
  <si>
    <t>Мариніна Тоня</t>
  </si>
  <si>
    <t>Миронюк Олена</t>
  </si>
  <si>
    <t>Мороз Василь</t>
  </si>
  <si>
    <t>Пестельникова Валерія</t>
  </si>
  <si>
    <t>Разумов Інокентій</t>
  </si>
  <si>
    <t>Руссова</t>
  </si>
  <si>
    <t>Ступак Олександр</t>
  </si>
  <si>
    <t>Халанська Настя</t>
  </si>
  <si>
    <t>Хмельовський Артем</t>
  </si>
  <si>
    <t>Цуркан Михайло</t>
  </si>
  <si>
    <t>Швець Юлія</t>
  </si>
  <si>
    <t>Шуліка Олена</t>
  </si>
  <si>
    <t>Шульга Олександр</t>
  </si>
  <si>
    <t>Кузьмін Василь</t>
  </si>
  <si>
    <t>Тернавський Костянтин</t>
  </si>
  <si>
    <t>Товстига Марина</t>
  </si>
  <si>
    <t>Липський Олексій</t>
  </si>
  <si>
    <t>Кісса Анна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</si>
  <si>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</si>
  <si>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</si>
  <si>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Бердак Владислав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</si>
</sst>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12"/>
      <color indexed="10"/>
      <name val="Arial Cyr"/>
      <family val="2"/>
    </font>
    <font>
      <sz val="12"/>
      <name val="Arial Cyr"/>
      <family val="2"/>
    </font>
    <font>
      <u val="single"/>
      <sz val="10"/>
      <name val="Arial Cyr"/>
      <family val="2"/>
    </font>
    <font>
      <b/>
      <u val="single"/>
      <sz val="10"/>
      <name val="Arial Cyr"/>
      <family val="2"/>
    </font>
    <font>
      <sz val="18.25"/>
      <name val="Arial Cyr"/>
      <family val="0"/>
    </font>
    <font>
      <b/>
      <sz val="8.75"/>
      <name val="Arial Cyr"/>
      <family val="2"/>
    </font>
    <font>
      <sz val="14.25"/>
      <name val="Arial Cyr"/>
      <family val="0"/>
    </font>
    <font>
      <b/>
      <sz val="10.25"/>
      <name val="Arial Cyr"/>
      <family val="2"/>
    </font>
    <font>
      <sz val="15.25"/>
      <name val="Arial Cyr"/>
      <family val="0"/>
    </font>
    <font>
      <b/>
      <sz val="15.75"/>
      <name val="Arial CYR"/>
      <family val="2"/>
    </font>
    <font>
      <b/>
      <sz val="14"/>
      <name val="Arial CYR"/>
      <family val="2"/>
    </font>
    <font>
      <b/>
      <sz val="14.25"/>
      <name val="Arial CYR"/>
      <family val="2"/>
    </font>
    <font>
      <sz val="8"/>
      <name val="Tahoma"/>
      <family val="0"/>
    </font>
    <font>
      <b/>
      <sz val="12"/>
      <name val="Tahoma"/>
      <family val="2"/>
    </font>
    <font>
      <b/>
      <sz val="1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.25"/>
      <name val="Arial CYR"/>
      <family val="2"/>
    </font>
    <font>
      <b/>
      <sz val="9"/>
      <name val="Arial CYR"/>
      <family val="0"/>
    </font>
    <font>
      <b/>
      <sz val="9.25"/>
      <name val="Arial CYR"/>
      <family val="0"/>
    </font>
    <font>
      <b/>
      <sz val="10"/>
      <color indexed="13"/>
      <name val="Arial Cyr"/>
      <family val="2"/>
    </font>
    <font>
      <b/>
      <sz val="9"/>
      <color indexed="13"/>
      <name val="Arial Cyr"/>
      <family val="2"/>
    </font>
    <font>
      <b/>
      <sz val="14.5"/>
      <name val="Arial CYR"/>
      <family val="2"/>
    </font>
    <font>
      <sz val="14.5"/>
      <name val="Arial Cyr"/>
      <family val="0"/>
    </font>
    <font>
      <b/>
      <sz val="14"/>
      <name val="Arial Cyr"/>
      <family val="0"/>
    </font>
    <font>
      <sz val="10"/>
      <color indexed="8"/>
      <name val="Arial"/>
      <family val="2"/>
    </font>
    <font>
      <b/>
      <sz val="8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0" fillId="0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textRotation="9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NumberFormat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" fontId="1" fillId="4" borderId="1" xfId="0" applyNumberFormat="1" applyFont="1" applyFill="1" applyBorder="1" applyAlignment="1">
      <alignment/>
    </xf>
    <xf numFmtId="0" fontId="1" fillId="4" borderId="1" xfId="0" applyNumberFormat="1" applyFont="1" applyFill="1" applyBorder="1" applyAlignment="1">
      <alignment/>
    </xf>
    <xf numFmtId="0" fontId="2" fillId="5" borderId="1" xfId="0" applyFont="1" applyFill="1" applyBorder="1" applyAlignment="1">
      <alignment textRotation="90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 textRotation="90"/>
    </xf>
    <xf numFmtId="0" fontId="2" fillId="6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7" borderId="1" xfId="0" applyFont="1" applyFill="1" applyBorder="1" applyAlignment="1">
      <alignment/>
    </xf>
    <xf numFmtId="0" fontId="1" fillId="7" borderId="2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" fontId="1" fillId="0" borderId="1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1" fillId="6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1" fillId="3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1" xfId="0" applyFill="1" applyBorder="1" applyAlignment="1">
      <alignment/>
    </xf>
    <xf numFmtId="9" fontId="25" fillId="9" borderId="1" xfId="0" applyNumberFormat="1" applyFont="1" applyFill="1" applyBorder="1" applyAlignment="1">
      <alignment horizontal="center"/>
    </xf>
    <xf numFmtId="0" fontId="24" fillId="9" borderId="2" xfId="0" applyFont="1" applyFill="1" applyBorder="1" applyAlignment="1">
      <alignment horizontal="center"/>
    </xf>
    <xf numFmtId="9" fontId="25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29" fillId="0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textRotation="90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/>
    </xf>
    <xf numFmtId="0" fontId="7" fillId="0" borderId="15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25.jpeg" /><Relationship Id="rId2" Type="http://schemas.openxmlformats.org/officeDocument/2006/relationships/image" Target="../media/image26.jpe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Relationship Id="rId2" Type="http://schemas.openxmlformats.org/officeDocument/2006/relationships/image" Target="../media/image28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/>
              <a:t>Інформатика</a:t>
            </a:r>
          </a:p>
        </c:rich>
      </c:tx>
      <c:layout/>
      <c:spPr>
        <a:noFill/>
        <a:ln>
          <a:noFill/>
        </a:ln>
      </c:spPr>
    </c:title>
    <c:view3D>
      <c:rotX val="90"/>
      <c:rotY val="44"/>
      <c:depthPercent val="100"/>
      <c:rAngAx val="1"/>
    </c:view3D>
    <c:plotArea>
      <c:layout>
        <c:manualLayout>
          <c:xMode val="edge"/>
          <c:yMode val="edge"/>
          <c:x val="0"/>
          <c:y val="0.12425"/>
          <c:w val="0.983"/>
          <c:h val="0.87575"/>
        </c:manualLayout>
      </c:layout>
      <c:bar3DChart>
        <c:barDir val="col"/>
        <c:grouping val="clustered"/>
        <c:varyColors val="0"/>
        <c:ser>
          <c:idx val="0"/>
          <c:order val="0"/>
          <c:tx>
            <c:v>І сем.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'Діаграма І-II'!$A$2:$A$5</c:f>
              <c:strCache/>
            </c:strRef>
          </c:cat>
          <c:val>
            <c:numRef>
              <c:f>'Діаграма І-II'!$B$2:$B$5</c:f>
              <c:numCache/>
            </c:numRef>
          </c:val>
          <c:shape val="box"/>
        </c:ser>
        <c:ser>
          <c:idx val="1"/>
          <c:order val="1"/>
          <c:tx>
            <c:v>ІІ сем.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'Діаграма І-II'!$A$2:$A$5</c:f>
              <c:strCache/>
            </c:strRef>
          </c:cat>
          <c:val>
            <c:numRef>
              <c:f>'Діаграма І-II'!$C$2:$C$5</c:f>
              <c:numCache/>
            </c:numRef>
          </c:val>
          <c:shape val="box"/>
        </c:ser>
        <c:shape val="box"/>
        <c:axId val="53743496"/>
        <c:axId val="13929417"/>
      </c:bar3DChart>
      <c:catAx>
        <c:axId val="53743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класи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1" i="0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929417"/>
        <c:crosses val="autoZero"/>
        <c:auto val="1"/>
        <c:lblOffset val="100"/>
        <c:noMultiLvlLbl val="0"/>
      </c:catAx>
      <c:valAx>
        <c:axId val="13929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якість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/>
            </a:pPr>
          </a:p>
        </c:txPr>
        <c:crossAx val="537434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"/>
          <c:y val="0.503"/>
        </c:manualLayout>
      </c:layout>
      <c:overlay val="0"/>
      <c:txPr>
        <a:bodyPr vert="horz" rot="0"/>
        <a:lstStyle/>
        <a:p>
          <a:pPr>
            <a:defRPr lang="en-US" cap="none" sz="1125" b="1" i="0" u="none" baseline="0"/>
          </a:pPr>
        </a:p>
      </c:txPr>
    </c:legend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gradFill rotWithShape="1">
          <a:gsLst>
            <a:gs pos="0">
              <a:srgbClr val="666699"/>
            </a:gs>
            <a:gs pos="100000">
              <a:srgbClr val="2F2F46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666699"/>
            </a:gs>
            <a:gs pos="100000">
              <a:srgbClr val="2F2F46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ТЕХ. Осн.Програмування</a:t>
            </a:r>
          </a:p>
        </c:rich>
      </c:tx>
      <c:layout/>
      <c:spPr>
        <a:noFill/>
        <a:ln>
          <a:noFill/>
        </a:ln>
      </c:spPr>
    </c:title>
    <c:view3D>
      <c:rotX val="31"/>
      <c:rotY val="33"/>
      <c:depthPercent val="100"/>
      <c:rAngAx val="1"/>
    </c:view3D>
    <c:plotArea>
      <c:layout>
        <c:manualLayout>
          <c:xMode val="edge"/>
          <c:yMode val="edge"/>
          <c:x val="0.00125"/>
          <c:y val="0.10575"/>
          <c:w val="0.9975"/>
          <c:h val="0.888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2700000" scaled="1"/>
            </a:grad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АНАЛІЗ_РІК!$B$61:$B$62</c:f>
              <c:strCache>
                <c:ptCount val="2"/>
                <c:pt idx="0">
                  <c:v>10 гр. Б</c:v>
                </c:pt>
                <c:pt idx="1">
                  <c:v>11 гр. Б</c:v>
                </c:pt>
              </c:strCache>
            </c:strRef>
          </c:cat>
          <c:val>
            <c:numRef>
              <c:f>АНАЛІЗ_РІК!$H$61:$H$62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hape val="box"/>
        <c:axId val="50206434"/>
        <c:axId val="49204723"/>
      </c:bar3DChart>
      <c:catAx>
        <c:axId val="50206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Cyr"/>
                    <a:ea typeface="Arial Cyr"/>
                    <a:cs typeface="Arial Cyr"/>
                  </a:rPr>
                  <a:t>класи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1" i="0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204723"/>
        <c:crosses val="autoZero"/>
        <c:auto val="1"/>
        <c:lblOffset val="100"/>
        <c:noMultiLvlLbl val="0"/>
      </c:catAx>
      <c:valAx>
        <c:axId val="49204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якість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0206434"/>
        <c:crossesAt val="1"/>
        <c:crossBetween val="between"/>
        <c:dispUnits/>
      </c:valAx>
      <c:spPr>
        <a:noFill/>
        <a:ln>
          <a:noFill/>
        </a:ln>
      </c:spPr>
    </c:plotArea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gradFill rotWithShape="1">
          <a:gsLst>
            <a:gs pos="0">
              <a:srgbClr val="666699"/>
            </a:gs>
            <a:gs pos="100000">
              <a:srgbClr val="2F2F46"/>
            </a:gs>
          </a:gsLst>
          <a:lin ang="5400000" scaled="1"/>
        </a:gradFill>
        <a:ln w="12700">
          <a:solidFill>
            <a:srgbClr val="333399"/>
          </a:solidFill>
        </a:ln>
      </c:spPr>
      <c:thickness val="0"/>
    </c:sideWall>
    <c:backWall>
      <c:spPr>
        <a:gradFill rotWithShape="1">
          <a:gsLst>
            <a:gs pos="0">
              <a:srgbClr val="666699"/>
            </a:gs>
            <a:gs pos="100000">
              <a:srgbClr val="2F2F46"/>
            </a:gs>
          </a:gsLst>
          <a:lin ang="5400000" scaled="1"/>
        </a:gradFill>
        <a:ln w="12700">
          <a:solidFill>
            <a:srgbClr val="333399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ТЕХ. Інтернет</a:t>
            </a:r>
          </a:p>
        </c:rich>
      </c:tx>
      <c:layout/>
      <c:spPr>
        <a:noFill/>
        <a:ln>
          <a:noFill/>
        </a:ln>
      </c:spPr>
    </c:title>
    <c:view3D>
      <c:rotX val="28"/>
      <c:rotY val="31"/>
      <c:depthPercent val="100"/>
      <c:rAngAx val="1"/>
    </c:view3D>
    <c:plotArea>
      <c:layout>
        <c:manualLayout>
          <c:xMode val="edge"/>
          <c:yMode val="edge"/>
          <c:x val="0.006"/>
          <c:y val="0.1"/>
          <c:w val="0.994"/>
          <c:h val="0.9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2700000" scaled="1"/>
            </a:grad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АНАЛІЗ_РІК!$B$79:$B$80</c:f>
              <c:strCache>
                <c:ptCount val="2"/>
                <c:pt idx="0">
                  <c:v>10 гр. Б</c:v>
                </c:pt>
                <c:pt idx="1">
                  <c:v>11 гр. Б</c:v>
                </c:pt>
              </c:strCache>
            </c:strRef>
          </c:cat>
          <c:val>
            <c:numRef>
              <c:f>АНАЛІЗ_РІК!$H$79:$H$80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hape val="box"/>
        <c:axId val="40189324"/>
        <c:axId val="26159597"/>
      </c:bar3DChart>
      <c:catAx>
        <c:axId val="40189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класи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1" i="0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159597"/>
        <c:crosses val="autoZero"/>
        <c:auto val="1"/>
        <c:lblOffset val="100"/>
        <c:noMultiLvlLbl val="0"/>
      </c:catAx>
      <c:valAx>
        <c:axId val="26159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якість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0189324"/>
        <c:crossesAt val="1"/>
        <c:crossBetween val="between"/>
        <c:dispUnits/>
      </c:valAx>
      <c:spPr>
        <a:noFill/>
        <a:ln>
          <a:noFill/>
        </a:ln>
      </c:spPr>
    </c:plotArea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gradFill rotWithShape="1">
          <a:gsLst>
            <a:gs pos="0">
              <a:srgbClr val="666699"/>
            </a:gs>
            <a:gs pos="100000">
              <a:srgbClr val="2F2F46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666699"/>
            </a:gs>
            <a:gs pos="100000">
              <a:srgbClr val="2F2F46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ТЕХ. Web-дизайн</a:t>
            </a:r>
          </a:p>
        </c:rich>
      </c:tx>
      <c:layout/>
      <c:spPr>
        <a:noFill/>
        <a:ln>
          <a:noFill/>
        </a:ln>
      </c:spPr>
    </c:title>
    <c:view3D>
      <c:rotX val="29"/>
      <c:rotY val="29"/>
      <c:depthPercent val="100"/>
      <c:rAngAx val="1"/>
    </c:view3D>
    <c:plotArea>
      <c:layout>
        <c:manualLayout>
          <c:xMode val="edge"/>
          <c:yMode val="edge"/>
          <c:x val="0.00125"/>
          <c:y val="0.0995"/>
          <c:w val="0.99625"/>
          <c:h val="0.900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2700000" scaled="1"/>
            </a:grad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АНАЛІЗ_РІК!$B$97:$B$98</c:f>
              <c:strCache>
                <c:ptCount val="2"/>
                <c:pt idx="0">
                  <c:v>10 гр. Б</c:v>
                </c:pt>
                <c:pt idx="1">
                  <c:v>11 гр. Б</c:v>
                </c:pt>
              </c:strCache>
            </c:strRef>
          </c:cat>
          <c:val>
            <c:numRef>
              <c:f>АНАЛІЗ_РІК!$H$97:$H$98</c:f>
              <c:numCache>
                <c:ptCount val="2"/>
                <c:pt idx="0">
                  <c:v>50</c:v>
                </c:pt>
                <c:pt idx="1">
                  <c:v>12</c:v>
                </c:pt>
              </c:numCache>
            </c:numRef>
          </c:val>
          <c:shape val="box"/>
        </c:ser>
        <c:shape val="box"/>
        <c:axId val="34109782"/>
        <c:axId val="38552583"/>
      </c:bar3DChart>
      <c:catAx>
        <c:axId val="34109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класи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1" i="0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552583"/>
        <c:crosses val="autoZero"/>
        <c:auto val="1"/>
        <c:lblOffset val="100"/>
        <c:noMultiLvlLbl val="0"/>
      </c:catAx>
      <c:valAx>
        <c:axId val="38552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якість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4109782"/>
        <c:crossesAt val="1"/>
        <c:crossBetween val="between"/>
        <c:dispUnits/>
      </c:valAx>
      <c:spPr>
        <a:noFill/>
        <a:ln>
          <a:noFill/>
        </a:ln>
      </c:spPr>
    </c:plotArea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gradFill rotWithShape="1">
          <a:gsLst>
            <a:gs pos="0">
              <a:srgbClr val="666699"/>
            </a:gs>
            <a:gs pos="100000">
              <a:srgbClr val="2F2F46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666699"/>
            </a:gs>
            <a:gs pos="100000">
              <a:srgbClr val="2F2F46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4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/>
              <a:t>ТЕХ. Інформатика</a:t>
            </a:r>
          </a:p>
        </c:rich>
      </c:tx>
      <c:layout/>
      <c:spPr>
        <a:noFill/>
        <a:ln>
          <a:noFill/>
        </a:ln>
      </c:spPr>
    </c:title>
    <c:view3D>
      <c:rotX val="29"/>
      <c:rotY val="29"/>
      <c:depthPercent val="100"/>
      <c:rAngAx val="1"/>
    </c:view3D>
    <c:plotArea>
      <c:layout>
        <c:manualLayout>
          <c:xMode val="edge"/>
          <c:yMode val="edge"/>
          <c:x val="0.00125"/>
          <c:y val="0.09925"/>
          <c:w val="0.99525"/>
          <c:h val="0.900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750000"/>
                </a:gs>
                <a:gs pos="100000">
                  <a:srgbClr val="FF0000"/>
                </a:gs>
              </a:gsLst>
              <a:lin ang="18900000" scaled="1"/>
            </a:grad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АНАЛІЗ_РІК!$B$25:$B$28</c:f>
              <c:strCache>
                <c:ptCount val="4"/>
                <c:pt idx="0">
                  <c:v>10 гр.А</c:v>
                </c:pt>
                <c:pt idx="1">
                  <c:v>10 гр.Б</c:v>
                </c:pt>
                <c:pt idx="2">
                  <c:v>11 гр.А</c:v>
                </c:pt>
                <c:pt idx="3">
                  <c:v>11 гр.Б</c:v>
                </c:pt>
              </c:strCache>
            </c:strRef>
          </c:cat>
          <c:val>
            <c:numRef>
              <c:f>АНАЛІЗ_РІК!$H$25:$H$28</c:f>
              <c:numCache>
                <c:ptCount val="4"/>
                <c:pt idx="0">
                  <c:v>82</c:v>
                </c:pt>
                <c:pt idx="1">
                  <c:v>45</c:v>
                </c:pt>
                <c:pt idx="2">
                  <c:v>43</c:v>
                </c:pt>
                <c:pt idx="3">
                  <c:v>12</c:v>
                </c:pt>
              </c:numCache>
            </c:numRef>
          </c:val>
          <c:shape val="box"/>
        </c:ser>
        <c:shape val="box"/>
        <c:axId val="11428928"/>
        <c:axId val="35751489"/>
      </c:bar3DChart>
      <c:catAx>
        <c:axId val="11428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класи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1" i="0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751489"/>
        <c:crosses val="autoZero"/>
        <c:auto val="1"/>
        <c:lblOffset val="100"/>
        <c:noMultiLvlLbl val="0"/>
      </c:catAx>
      <c:valAx>
        <c:axId val="35751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якість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1428928"/>
        <c:crossesAt val="1"/>
        <c:crossBetween val="between"/>
        <c:dispUnits/>
      </c:valAx>
      <c:spPr>
        <a:noFill/>
        <a:ln>
          <a:noFill/>
        </a:ln>
      </c:spPr>
    </c:plotArea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gradFill rotWithShape="1">
          <a:gsLst>
            <a:gs pos="0">
              <a:srgbClr val="666699"/>
            </a:gs>
            <a:gs pos="100000">
              <a:srgbClr val="2F2F46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666699"/>
            </a:gs>
            <a:gs pos="100000">
              <a:srgbClr val="2F2F46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4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/>
              <a:t>Фізика</a:t>
            </a:r>
          </a:p>
        </c:rich>
      </c:tx>
      <c:layout/>
      <c:spPr>
        <a:noFill/>
        <a:ln>
          <a:noFill/>
        </a:ln>
      </c:spPr>
    </c:title>
    <c:view3D>
      <c:rotX val="29"/>
      <c:rotY val="29"/>
      <c:depthPercent val="100"/>
      <c:rAngAx val="1"/>
    </c:view3D>
    <c:plotArea>
      <c:layout>
        <c:manualLayout>
          <c:xMode val="edge"/>
          <c:yMode val="edge"/>
          <c:x val="0.00125"/>
          <c:y val="0.099"/>
          <c:w val="0.99525"/>
          <c:h val="0.901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2700000" scaled="1"/>
            </a:grad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АНАЛІЗ_РІК!$B$114:$B$117</c:f>
              <c:strCache>
                <c:ptCount val="4"/>
                <c:pt idx="0">
                  <c:v>7-А</c:v>
                </c:pt>
                <c:pt idx="1">
                  <c:v>7-Б</c:v>
                </c:pt>
                <c:pt idx="2">
                  <c:v>8-А</c:v>
                </c:pt>
                <c:pt idx="3">
                  <c:v>8-Б</c:v>
                </c:pt>
              </c:strCache>
            </c:strRef>
          </c:cat>
          <c:val>
            <c:numRef>
              <c:f>АНАЛІЗ_РІК!$H$114:$H$117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hape val="box"/>
        <c:axId val="53327946"/>
        <c:axId val="10189467"/>
      </c:bar3DChart>
      <c:catAx>
        <c:axId val="53327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класи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1" i="0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189467"/>
        <c:crosses val="autoZero"/>
        <c:auto val="1"/>
        <c:lblOffset val="100"/>
        <c:noMultiLvlLbl val="0"/>
      </c:catAx>
      <c:valAx>
        <c:axId val="10189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якість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3327946"/>
        <c:crossesAt val="1"/>
        <c:crossBetween val="between"/>
        <c:dispUnits/>
      </c:valAx>
      <c:spPr>
        <a:noFill/>
        <a:ln>
          <a:noFill/>
        </a:ln>
      </c:spPr>
    </c:plotArea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gradFill rotWithShape="1">
          <a:gsLst>
            <a:gs pos="0">
              <a:srgbClr val="666699"/>
            </a:gs>
            <a:gs pos="100000">
              <a:srgbClr val="2F2F46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666699"/>
            </a:gs>
            <a:gs pos="100000">
              <a:srgbClr val="2F2F46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4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Тех. ОІТ</a:t>
            </a:r>
          </a:p>
        </c:rich>
      </c:tx>
      <c:layout/>
      <c:spPr>
        <a:noFill/>
        <a:ln>
          <a:noFill/>
        </a:ln>
      </c:spPr>
    </c:title>
    <c:view3D>
      <c:rotX val="37"/>
      <c:rotY val="31"/>
      <c:depthPercent val="100"/>
      <c:rAngAx val="1"/>
    </c:view3D>
    <c:plotArea>
      <c:layout>
        <c:manualLayout>
          <c:xMode val="edge"/>
          <c:yMode val="edge"/>
          <c:x val="0"/>
          <c:y val="0.116"/>
          <c:w val="0.95"/>
          <c:h val="0.884"/>
        </c:manualLayout>
      </c:layout>
      <c:bar3DChart>
        <c:barDir val="col"/>
        <c:grouping val="clustered"/>
        <c:varyColors val="0"/>
        <c:ser>
          <c:idx val="0"/>
          <c:order val="0"/>
          <c:tx>
            <c:v>І сем.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'Діаграма І-II'!$A$24:$A$27</c:f>
              <c:strCache/>
            </c:strRef>
          </c:cat>
          <c:val>
            <c:numRef>
              <c:f>'Діаграма І-II'!$B$24:$B$27</c:f>
              <c:numCache/>
            </c:numRef>
          </c:val>
          <c:shape val="box"/>
        </c:ser>
        <c:ser>
          <c:idx val="1"/>
          <c:order val="1"/>
          <c:tx>
            <c:v>ІІ сем.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'Діаграма І-II'!$A$24:$A$27</c:f>
              <c:strCache/>
            </c:strRef>
          </c:cat>
          <c:val>
            <c:numRef>
              <c:f>'Діаграма І-II'!$C$24:$C$27</c:f>
              <c:numCache/>
            </c:numRef>
          </c:val>
          <c:shape val="box"/>
        </c:ser>
        <c:shape val="box"/>
        <c:axId val="58255890"/>
        <c:axId val="54540963"/>
      </c:bar3DChart>
      <c:catAx>
        <c:axId val="58255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класи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1" i="0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540963"/>
        <c:crosses val="autoZero"/>
        <c:auto val="1"/>
        <c:lblOffset val="100"/>
        <c:noMultiLvlLbl val="0"/>
      </c:catAx>
      <c:valAx>
        <c:axId val="54540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якість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82558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45"/>
          <c:y val="0.504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 Cyr"/>
              <a:ea typeface="Arial Cyr"/>
              <a:cs typeface="Arial Cyr"/>
            </a:defRPr>
          </a:pPr>
        </a:p>
      </c:txPr>
    </c:legend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gradFill rotWithShape="1">
          <a:gsLst>
            <a:gs pos="0">
              <a:srgbClr val="666699"/>
            </a:gs>
            <a:gs pos="100000">
              <a:srgbClr val="1A1A28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666699"/>
            </a:gs>
            <a:gs pos="100000">
              <a:srgbClr val="1A1A28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ТЕХ. Осн.Програмування</a:t>
            </a:r>
          </a:p>
        </c:rich>
      </c:tx>
      <c:layout/>
      <c:spPr>
        <a:noFill/>
        <a:ln>
          <a:noFill/>
        </a:ln>
      </c:spPr>
    </c:title>
    <c:view3D>
      <c:rotX val="31"/>
      <c:rotY val="33"/>
      <c:depthPercent val="100"/>
      <c:rAngAx val="1"/>
    </c:view3D>
    <c:plotArea>
      <c:layout>
        <c:manualLayout>
          <c:xMode val="edge"/>
          <c:yMode val="edge"/>
          <c:x val="0.00125"/>
          <c:y val="0.10525"/>
          <c:w val="0.938"/>
          <c:h val="0.8885"/>
        </c:manualLayout>
      </c:layout>
      <c:bar3DChart>
        <c:barDir val="col"/>
        <c:grouping val="clustered"/>
        <c:varyColors val="0"/>
        <c:ser>
          <c:idx val="0"/>
          <c:order val="0"/>
          <c:tx>
            <c:v>І сем.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'Діаграма І-II'!$A$46:$A$47</c:f>
              <c:strCache/>
            </c:strRef>
          </c:cat>
          <c:val>
            <c:numRef>
              <c:f>'Діаграма І-II'!$B$46:$B$47</c:f>
              <c:numCache/>
            </c:numRef>
          </c:val>
          <c:shape val="box"/>
        </c:ser>
        <c:ser>
          <c:idx val="1"/>
          <c:order val="1"/>
          <c:tx>
            <c:v>ІІ сем.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'Діаграма І-II'!$A$46:$A$47</c:f>
              <c:strCache/>
            </c:strRef>
          </c:cat>
          <c:val>
            <c:numRef>
              <c:f>'Діаграма І-II'!$C$46:$C$47</c:f>
              <c:numCache/>
            </c:numRef>
          </c:val>
          <c:shape val="box"/>
        </c:ser>
        <c:shape val="box"/>
        <c:axId val="21106620"/>
        <c:axId val="55741853"/>
      </c:bar3DChart>
      <c:catAx>
        <c:axId val="21106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Cyr"/>
                    <a:ea typeface="Arial Cyr"/>
                    <a:cs typeface="Arial Cyr"/>
                  </a:rPr>
                  <a:t>класи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1" i="0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741853"/>
        <c:crosses val="autoZero"/>
        <c:auto val="1"/>
        <c:lblOffset val="100"/>
        <c:noMultiLvlLbl val="0"/>
      </c:catAx>
      <c:valAx>
        <c:axId val="557418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якість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11066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25"/>
          <c:y val="0.504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 Cyr"/>
              <a:ea typeface="Arial Cyr"/>
              <a:cs typeface="Arial Cyr"/>
            </a:defRPr>
          </a:pPr>
        </a:p>
      </c:txPr>
    </c:legend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gradFill rotWithShape="1">
          <a:gsLst>
            <a:gs pos="0">
              <a:srgbClr val="666699"/>
            </a:gs>
            <a:gs pos="100000">
              <a:srgbClr val="2F2F46"/>
            </a:gs>
          </a:gsLst>
          <a:lin ang="5400000" scaled="1"/>
        </a:gradFill>
        <a:ln w="12700">
          <a:solidFill>
            <a:srgbClr val="333399"/>
          </a:solidFill>
        </a:ln>
      </c:spPr>
      <c:thickness val="0"/>
    </c:sideWall>
    <c:backWall>
      <c:spPr>
        <a:gradFill rotWithShape="1">
          <a:gsLst>
            <a:gs pos="0">
              <a:srgbClr val="666699"/>
            </a:gs>
            <a:gs pos="100000">
              <a:srgbClr val="2F2F46"/>
            </a:gs>
          </a:gsLst>
          <a:lin ang="5400000" scaled="1"/>
        </a:gradFill>
        <a:ln w="12700">
          <a:solidFill>
            <a:srgbClr val="333399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ТЕХ. Інтернет</a:t>
            </a:r>
          </a:p>
        </c:rich>
      </c:tx>
      <c:layout/>
      <c:spPr>
        <a:noFill/>
        <a:ln>
          <a:noFill/>
        </a:ln>
      </c:spPr>
    </c:title>
    <c:view3D>
      <c:rotX val="28"/>
      <c:rotY val="31"/>
      <c:depthPercent val="100"/>
      <c:rAngAx val="1"/>
    </c:view3D>
    <c:plotArea>
      <c:layout>
        <c:manualLayout>
          <c:xMode val="edge"/>
          <c:yMode val="edge"/>
          <c:x val="0"/>
          <c:y val="0.10025"/>
          <c:w val="0.9245"/>
          <c:h val="0.89975"/>
        </c:manualLayout>
      </c:layout>
      <c:bar3DChart>
        <c:barDir val="col"/>
        <c:grouping val="clustered"/>
        <c:varyColors val="0"/>
        <c:ser>
          <c:idx val="0"/>
          <c:order val="0"/>
          <c:tx>
            <c:v>І сем.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'Діаграма І-II'!$A$68:$A$69</c:f>
              <c:strCache/>
            </c:strRef>
          </c:cat>
          <c:val>
            <c:numRef>
              <c:f>'Діаграма І-II'!$B$68:$B$69</c:f>
              <c:numCache/>
            </c:numRef>
          </c:val>
          <c:shape val="box"/>
        </c:ser>
        <c:ser>
          <c:idx val="1"/>
          <c:order val="1"/>
          <c:tx>
            <c:v>ІІ сем.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'Діаграма І-II'!$A$68:$A$69</c:f>
              <c:strCache/>
            </c:strRef>
          </c:cat>
          <c:val>
            <c:numRef>
              <c:f>'Діаграма І-II'!$C$68:$C$69</c:f>
              <c:numCache/>
            </c:numRef>
          </c:val>
          <c:shape val="box"/>
        </c:ser>
        <c:shape val="box"/>
        <c:axId val="31914630"/>
        <c:axId val="18796215"/>
      </c:bar3DChart>
      <c:catAx>
        <c:axId val="31914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класи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1" i="0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796215"/>
        <c:crosses val="autoZero"/>
        <c:auto val="1"/>
        <c:lblOffset val="100"/>
        <c:noMultiLvlLbl val="0"/>
      </c:catAx>
      <c:valAx>
        <c:axId val="187962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якість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19146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975"/>
          <c:y val="0.505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 Cyr"/>
              <a:ea typeface="Arial Cyr"/>
              <a:cs typeface="Arial Cyr"/>
            </a:defRPr>
          </a:pPr>
        </a:p>
      </c:txPr>
    </c:legend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gradFill rotWithShape="1">
          <a:gsLst>
            <a:gs pos="0">
              <a:srgbClr val="666699"/>
            </a:gs>
            <a:gs pos="100000">
              <a:srgbClr val="2F2F46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666699"/>
            </a:gs>
            <a:gs pos="100000">
              <a:srgbClr val="2F2F46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ТЕХ. Web-дизайн</a:t>
            </a:r>
          </a:p>
        </c:rich>
      </c:tx>
      <c:layout/>
      <c:spPr>
        <a:noFill/>
        <a:ln>
          <a:noFill/>
        </a:ln>
      </c:spPr>
    </c:title>
    <c:view3D>
      <c:rotX val="29"/>
      <c:rotY val="29"/>
      <c:depthPercent val="100"/>
      <c:rAngAx val="1"/>
    </c:view3D>
    <c:plotArea>
      <c:layout>
        <c:manualLayout>
          <c:xMode val="edge"/>
          <c:yMode val="edge"/>
          <c:x val="0.00125"/>
          <c:y val="0.0985"/>
          <c:w val="0.926"/>
          <c:h val="0.9015"/>
        </c:manualLayout>
      </c:layout>
      <c:bar3DChart>
        <c:barDir val="col"/>
        <c:grouping val="clustered"/>
        <c:varyColors val="0"/>
        <c:ser>
          <c:idx val="0"/>
          <c:order val="0"/>
          <c:tx>
            <c:v>І сем.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'Діаграма І-II'!$A$92:$A$93</c:f>
              <c:strCache/>
            </c:strRef>
          </c:cat>
          <c:val>
            <c:numRef>
              <c:f>'Діаграма І-II'!$B$92:$B$93</c:f>
              <c:numCache/>
            </c:numRef>
          </c:val>
          <c:shape val="box"/>
        </c:ser>
        <c:ser>
          <c:idx val="1"/>
          <c:order val="1"/>
          <c:tx>
            <c:v>ІІ сем.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'Діаграма І-II'!$A$92:$A$93</c:f>
              <c:strCache/>
            </c:strRef>
          </c:cat>
          <c:val>
            <c:numRef>
              <c:f>'Діаграма І-II'!$C$92:$C$93</c:f>
              <c:numCache/>
            </c:numRef>
          </c:val>
          <c:shape val="box"/>
        </c:ser>
        <c:shape val="box"/>
        <c:axId val="34948208"/>
        <c:axId val="46098417"/>
      </c:bar3DChart>
      <c:catAx>
        <c:axId val="34948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класи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1" i="0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098417"/>
        <c:crosses val="autoZero"/>
        <c:auto val="1"/>
        <c:lblOffset val="100"/>
        <c:noMultiLvlLbl val="0"/>
      </c:catAx>
      <c:valAx>
        <c:axId val="46098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якість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49482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75"/>
          <c:y val="0.50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 Cyr"/>
              <a:ea typeface="Arial Cyr"/>
              <a:cs typeface="Arial Cyr"/>
            </a:defRPr>
          </a:pPr>
        </a:p>
      </c:txPr>
    </c:legend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gradFill rotWithShape="1">
          <a:gsLst>
            <a:gs pos="0">
              <a:srgbClr val="666699"/>
            </a:gs>
            <a:gs pos="100000">
              <a:srgbClr val="2F2F46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666699"/>
            </a:gs>
            <a:gs pos="100000">
              <a:srgbClr val="2F2F46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4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/>
              <a:t>ТЕХ. Інформатика</a:t>
            </a:r>
          </a:p>
        </c:rich>
      </c:tx>
      <c:layout/>
      <c:spPr>
        <a:noFill/>
        <a:ln>
          <a:noFill/>
        </a:ln>
      </c:spPr>
    </c:title>
    <c:view3D>
      <c:rotX val="29"/>
      <c:rotY val="29"/>
      <c:depthPercent val="100"/>
      <c:rAngAx val="1"/>
    </c:view3D>
    <c:plotArea>
      <c:layout>
        <c:manualLayout>
          <c:xMode val="edge"/>
          <c:yMode val="edge"/>
          <c:x val="0.00125"/>
          <c:y val="0.09825"/>
          <c:w val="0.926"/>
          <c:h val="0.90175"/>
        </c:manualLayout>
      </c:layout>
      <c:bar3DChart>
        <c:barDir val="col"/>
        <c:grouping val="clustered"/>
        <c:varyColors val="0"/>
        <c:ser>
          <c:idx val="0"/>
          <c:order val="0"/>
          <c:tx>
            <c:v>І сем.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'Діаграма І-II'!$A$117:$A$120</c:f>
              <c:strCache/>
            </c:strRef>
          </c:cat>
          <c:val>
            <c:numRef>
              <c:f>'Діаграма І-II'!$B$117:$B$120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ІІ сем.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'Діаграма І-II'!$A$117:$A$120</c:f>
              <c:strCache/>
            </c:strRef>
          </c:cat>
          <c:val>
            <c:numRef>
              <c:f>'Діаграма І-II'!$C$117:$C$120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hape val="box"/>
        <c:axId val="12232570"/>
        <c:axId val="42984267"/>
      </c:bar3DChart>
      <c:catAx>
        <c:axId val="12232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класи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1" i="0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984267"/>
        <c:crosses val="autoZero"/>
        <c:auto val="1"/>
        <c:lblOffset val="100"/>
        <c:noMultiLvlLbl val="0"/>
      </c:catAx>
      <c:valAx>
        <c:axId val="429842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якість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22325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75"/>
          <c:y val="0.5037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 Cyr"/>
              <a:ea typeface="Arial Cyr"/>
              <a:cs typeface="Arial Cyr"/>
            </a:defRPr>
          </a:pPr>
        </a:p>
      </c:txPr>
    </c:legend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gradFill rotWithShape="1">
          <a:gsLst>
            <a:gs pos="0">
              <a:srgbClr val="666699"/>
            </a:gs>
            <a:gs pos="100000">
              <a:srgbClr val="2F2F46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666699"/>
            </a:gs>
            <a:gs pos="100000">
              <a:srgbClr val="2F2F46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4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/>
              <a:t>Фізика</a:t>
            </a:r>
          </a:p>
        </c:rich>
      </c:tx>
      <c:layout/>
      <c:spPr>
        <a:noFill/>
        <a:ln>
          <a:noFill/>
        </a:ln>
      </c:spPr>
    </c:title>
    <c:view3D>
      <c:rotX val="29"/>
      <c:rotY val="29"/>
      <c:depthPercent val="100"/>
      <c:rAngAx val="1"/>
    </c:view3D>
    <c:plotArea>
      <c:layout>
        <c:manualLayout>
          <c:xMode val="edge"/>
          <c:yMode val="edge"/>
          <c:x val="0.00125"/>
          <c:y val="0.098"/>
          <c:w val="0.926"/>
          <c:h val="0.902"/>
        </c:manualLayout>
      </c:layout>
      <c:bar3DChart>
        <c:barDir val="col"/>
        <c:grouping val="clustered"/>
        <c:varyColors val="0"/>
        <c:ser>
          <c:idx val="0"/>
          <c:order val="0"/>
          <c:tx>
            <c:v>І сем.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'Діаграма І-II'!$A$142:$A$145</c:f>
              <c:strCache/>
            </c:strRef>
          </c:cat>
          <c:val>
            <c:numRef>
              <c:f>'Діаграма І-II'!$B$142:$B$145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ІІ сем.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'Діаграма І-II'!$A$142:$A$145</c:f>
              <c:strCache/>
            </c:strRef>
          </c:cat>
          <c:val>
            <c:numRef>
              <c:f>'Діаграма І-II'!$C$142:$C$145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hape val="box"/>
        <c:axId val="51314084"/>
        <c:axId val="59173573"/>
      </c:bar3DChart>
      <c:catAx>
        <c:axId val="51314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класи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1" i="0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173573"/>
        <c:crosses val="autoZero"/>
        <c:auto val="1"/>
        <c:lblOffset val="100"/>
        <c:noMultiLvlLbl val="0"/>
      </c:catAx>
      <c:valAx>
        <c:axId val="59173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якість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13140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75"/>
          <c:y val="0.50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 Cyr"/>
              <a:ea typeface="Arial Cyr"/>
              <a:cs typeface="Arial Cyr"/>
            </a:defRPr>
          </a:pPr>
        </a:p>
      </c:txPr>
    </c:legend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gradFill rotWithShape="1">
          <a:gsLst>
            <a:gs pos="0">
              <a:srgbClr val="666699"/>
            </a:gs>
            <a:gs pos="100000">
              <a:srgbClr val="2F2F46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666699"/>
            </a:gs>
            <a:gs pos="100000">
              <a:srgbClr val="2F2F46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4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/>
              <a:t>Інформатика</a:t>
            </a:r>
          </a:p>
        </c:rich>
      </c:tx>
      <c:layout/>
      <c:spPr>
        <a:noFill/>
        <a:ln>
          <a:noFill/>
        </a:ln>
      </c:spPr>
    </c:title>
    <c:view3D>
      <c:rotX val="90"/>
      <c:rotY val="44"/>
      <c:depthPercent val="100"/>
      <c:rAngAx val="1"/>
    </c:view3D>
    <c:plotArea>
      <c:layout>
        <c:manualLayout>
          <c:xMode val="edge"/>
          <c:yMode val="edge"/>
          <c:x val="0"/>
          <c:y val="0.12425"/>
          <c:w val="1"/>
          <c:h val="0.875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2700000" scaled="1"/>
            </a:grad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АНАЛІЗ_РІК!$B$7:$B$10</c:f>
              <c:strCache>
                <c:ptCount val="4"/>
                <c:pt idx="0">
                  <c:v>10-А</c:v>
                </c:pt>
                <c:pt idx="1">
                  <c:v>10-Б</c:v>
                </c:pt>
                <c:pt idx="2">
                  <c:v>11-А</c:v>
                </c:pt>
                <c:pt idx="3">
                  <c:v>11-Б</c:v>
                </c:pt>
              </c:strCache>
            </c:strRef>
          </c:cat>
          <c:val>
            <c:numRef>
              <c:f>АНАЛІЗ_РІК!$H$7:$H$10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hape val="box"/>
        <c:axId val="62800110"/>
        <c:axId val="28330079"/>
      </c:bar3DChart>
      <c:catAx>
        <c:axId val="62800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класи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1" i="0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330079"/>
        <c:crosses val="autoZero"/>
        <c:auto val="1"/>
        <c:lblOffset val="100"/>
        <c:noMultiLvlLbl val="0"/>
      </c:catAx>
      <c:valAx>
        <c:axId val="28330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якість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/>
            </a:pPr>
          </a:p>
        </c:txPr>
        <c:crossAx val="62800110"/>
        <c:crossesAt val="1"/>
        <c:crossBetween val="between"/>
        <c:dispUnits/>
      </c:valAx>
      <c:spPr>
        <a:noFill/>
        <a:ln>
          <a:noFill/>
        </a:ln>
      </c:spPr>
    </c:plotArea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gradFill rotWithShape="1">
          <a:gsLst>
            <a:gs pos="0">
              <a:srgbClr val="666699"/>
            </a:gs>
            <a:gs pos="100000">
              <a:srgbClr val="2F2F46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666699"/>
            </a:gs>
            <a:gs pos="100000">
              <a:srgbClr val="2F2F46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Тех. ОІТ</a:t>
            </a:r>
          </a:p>
        </c:rich>
      </c:tx>
      <c:layout/>
      <c:spPr>
        <a:noFill/>
        <a:ln>
          <a:noFill/>
        </a:ln>
      </c:spPr>
    </c:title>
    <c:view3D>
      <c:rotX val="37"/>
      <c:rotY val="31"/>
      <c:depthPercent val="100"/>
      <c:rAngAx val="1"/>
    </c:view3D>
    <c:plotArea>
      <c:layout>
        <c:manualLayout>
          <c:xMode val="edge"/>
          <c:yMode val="edge"/>
          <c:x val="0"/>
          <c:y val="0.11525"/>
          <c:w val="0.9975"/>
          <c:h val="0.884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2700000" scaled="1"/>
            </a:grad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АНАЛІЗ_РІК!$B$44:$B$48</c:f>
              <c:strCache>
                <c:ptCount val="5"/>
                <c:pt idx="0">
                  <c:v>10-А</c:v>
                </c:pt>
                <c:pt idx="1">
                  <c:v>10-Б</c:v>
                </c:pt>
                <c:pt idx="3">
                  <c:v>11-А</c:v>
                </c:pt>
                <c:pt idx="4">
                  <c:v>11-Б</c:v>
                </c:pt>
              </c:strCache>
            </c:strRef>
          </c:cat>
          <c:val>
            <c:numRef>
              <c:f>АНАЛІЗ_РІК!$H$44:$H$48</c:f>
              <c:numCache>
                <c:ptCount val="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53644120"/>
        <c:axId val="13035033"/>
      </c:bar3DChart>
      <c:catAx>
        <c:axId val="53644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класи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1" i="0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035033"/>
        <c:crosses val="autoZero"/>
        <c:auto val="1"/>
        <c:lblOffset val="100"/>
        <c:noMultiLvlLbl val="0"/>
      </c:catAx>
      <c:valAx>
        <c:axId val="13035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якість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3644120"/>
        <c:crossesAt val="1"/>
        <c:crossBetween val="between"/>
        <c:dispUnits/>
      </c:valAx>
      <c:spPr>
        <a:noFill/>
        <a:ln>
          <a:noFill/>
        </a:ln>
      </c:spPr>
    </c:plotArea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gradFill rotWithShape="1">
          <a:gsLst>
            <a:gs pos="0">
              <a:srgbClr val="666699"/>
            </a:gs>
            <a:gs pos="100000">
              <a:srgbClr val="1A1A28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666699"/>
            </a:gs>
            <a:gs pos="100000">
              <a:srgbClr val="1A1A28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38100</xdr:rowOff>
    </xdr:from>
    <xdr:to>
      <xdr:col>16</xdr:col>
      <xdr:colOff>152400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1190625" y="38100"/>
        <a:ext cx="90106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22</xdr:row>
      <xdr:rowOff>0</xdr:rowOff>
    </xdr:from>
    <xdr:to>
      <xdr:col>16</xdr:col>
      <xdr:colOff>152400</xdr:colOff>
      <xdr:row>42</xdr:row>
      <xdr:rowOff>152400</xdr:rowOff>
    </xdr:to>
    <xdr:graphicFrame>
      <xdr:nvGraphicFramePr>
        <xdr:cNvPr id="2" name="Chart 2"/>
        <xdr:cNvGraphicFramePr/>
      </xdr:nvGraphicFramePr>
      <xdr:xfrm>
        <a:off x="1200150" y="3505200"/>
        <a:ext cx="90011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66675</xdr:colOff>
      <xdr:row>44</xdr:row>
      <xdr:rowOff>9525</xdr:rowOff>
    </xdr:from>
    <xdr:to>
      <xdr:col>16</xdr:col>
      <xdr:colOff>152400</xdr:colOff>
      <xdr:row>65</xdr:row>
      <xdr:rowOff>114300</xdr:rowOff>
    </xdr:to>
    <xdr:graphicFrame>
      <xdr:nvGraphicFramePr>
        <xdr:cNvPr id="3" name="Chart 3"/>
        <xdr:cNvGraphicFramePr/>
      </xdr:nvGraphicFramePr>
      <xdr:xfrm>
        <a:off x="1200150" y="6991350"/>
        <a:ext cx="9001125" cy="3505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76200</xdr:colOff>
      <xdr:row>66</xdr:row>
      <xdr:rowOff>19050</xdr:rowOff>
    </xdr:from>
    <xdr:to>
      <xdr:col>16</xdr:col>
      <xdr:colOff>152400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1209675" y="10563225"/>
        <a:ext cx="8991600" cy="3705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95250</xdr:colOff>
      <xdr:row>90</xdr:row>
      <xdr:rowOff>0</xdr:rowOff>
    </xdr:from>
    <xdr:to>
      <xdr:col>16</xdr:col>
      <xdr:colOff>133350</xdr:colOff>
      <xdr:row>113</xdr:row>
      <xdr:rowOff>95250</xdr:rowOff>
    </xdr:to>
    <xdr:graphicFrame>
      <xdr:nvGraphicFramePr>
        <xdr:cNvPr id="5" name="Chart 5"/>
        <xdr:cNvGraphicFramePr/>
      </xdr:nvGraphicFramePr>
      <xdr:xfrm>
        <a:off x="1228725" y="14335125"/>
        <a:ext cx="8953500" cy="3819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133350</xdr:colOff>
      <xdr:row>115</xdr:row>
      <xdr:rowOff>0</xdr:rowOff>
    </xdr:from>
    <xdr:to>
      <xdr:col>16</xdr:col>
      <xdr:colOff>171450</xdr:colOff>
      <xdr:row>138</xdr:row>
      <xdr:rowOff>104775</xdr:rowOff>
    </xdr:to>
    <xdr:graphicFrame>
      <xdr:nvGraphicFramePr>
        <xdr:cNvPr id="6" name="Chart 6"/>
        <xdr:cNvGraphicFramePr/>
      </xdr:nvGraphicFramePr>
      <xdr:xfrm>
        <a:off x="1266825" y="18240375"/>
        <a:ext cx="8953500" cy="3829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133350</xdr:colOff>
      <xdr:row>140</xdr:row>
      <xdr:rowOff>0</xdr:rowOff>
    </xdr:from>
    <xdr:to>
      <xdr:col>16</xdr:col>
      <xdr:colOff>171450</xdr:colOff>
      <xdr:row>163</xdr:row>
      <xdr:rowOff>114300</xdr:rowOff>
    </xdr:to>
    <xdr:graphicFrame>
      <xdr:nvGraphicFramePr>
        <xdr:cNvPr id="7" name="Chart 7"/>
        <xdr:cNvGraphicFramePr/>
      </xdr:nvGraphicFramePr>
      <xdr:xfrm>
        <a:off x="1266825" y="22288500"/>
        <a:ext cx="8953500" cy="3838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13</xdr:col>
      <xdr:colOff>152400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57150" y="38100"/>
        <a:ext cx="90106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22</xdr:row>
      <xdr:rowOff>0</xdr:rowOff>
    </xdr:from>
    <xdr:to>
      <xdr:col>13</xdr:col>
      <xdr:colOff>152400</xdr:colOff>
      <xdr:row>42</xdr:row>
      <xdr:rowOff>152400</xdr:rowOff>
    </xdr:to>
    <xdr:graphicFrame>
      <xdr:nvGraphicFramePr>
        <xdr:cNvPr id="2" name="Chart 2"/>
        <xdr:cNvGraphicFramePr/>
      </xdr:nvGraphicFramePr>
      <xdr:xfrm>
        <a:off x="66675" y="3505200"/>
        <a:ext cx="90011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44</xdr:row>
      <xdr:rowOff>9525</xdr:rowOff>
    </xdr:from>
    <xdr:to>
      <xdr:col>13</xdr:col>
      <xdr:colOff>152400</xdr:colOff>
      <xdr:row>65</xdr:row>
      <xdr:rowOff>114300</xdr:rowOff>
    </xdr:to>
    <xdr:graphicFrame>
      <xdr:nvGraphicFramePr>
        <xdr:cNvPr id="3" name="Chart 3"/>
        <xdr:cNvGraphicFramePr/>
      </xdr:nvGraphicFramePr>
      <xdr:xfrm>
        <a:off x="66675" y="6991350"/>
        <a:ext cx="9001125" cy="3505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66</xdr:row>
      <xdr:rowOff>19050</xdr:rowOff>
    </xdr:from>
    <xdr:to>
      <xdr:col>13</xdr:col>
      <xdr:colOff>152400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76200" y="10563225"/>
        <a:ext cx="8991600" cy="3705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95250</xdr:colOff>
      <xdr:row>90</xdr:row>
      <xdr:rowOff>0</xdr:rowOff>
    </xdr:from>
    <xdr:to>
      <xdr:col>13</xdr:col>
      <xdr:colOff>133350</xdr:colOff>
      <xdr:row>113</xdr:row>
      <xdr:rowOff>95250</xdr:rowOff>
    </xdr:to>
    <xdr:graphicFrame>
      <xdr:nvGraphicFramePr>
        <xdr:cNvPr id="5" name="Chart 5"/>
        <xdr:cNvGraphicFramePr/>
      </xdr:nvGraphicFramePr>
      <xdr:xfrm>
        <a:off x="95250" y="14335125"/>
        <a:ext cx="8953500" cy="3819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133350</xdr:colOff>
      <xdr:row>115</xdr:row>
      <xdr:rowOff>0</xdr:rowOff>
    </xdr:from>
    <xdr:to>
      <xdr:col>13</xdr:col>
      <xdr:colOff>171450</xdr:colOff>
      <xdr:row>138</xdr:row>
      <xdr:rowOff>104775</xdr:rowOff>
    </xdr:to>
    <xdr:graphicFrame>
      <xdr:nvGraphicFramePr>
        <xdr:cNvPr id="6" name="Chart 6"/>
        <xdr:cNvGraphicFramePr/>
      </xdr:nvGraphicFramePr>
      <xdr:xfrm>
        <a:off x="133350" y="18240375"/>
        <a:ext cx="8953500" cy="3829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140</xdr:row>
      <xdr:rowOff>0</xdr:rowOff>
    </xdr:from>
    <xdr:to>
      <xdr:col>13</xdr:col>
      <xdr:colOff>171450</xdr:colOff>
      <xdr:row>163</xdr:row>
      <xdr:rowOff>114300</xdr:rowOff>
    </xdr:to>
    <xdr:graphicFrame>
      <xdr:nvGraphicFramePr>
        <xdr:cNvPr id="7" name="Chart 7"/>
        <xdr:cNvGraphicFramePr/>
      </xdr:nvGraphicFramePr>
      <xdr:xfrm>
        <a:off x="133350" y="22288500"/>
        <a:ext cx="8953500" cy="3838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0">
    <tabColor indexed="31"/>
  </sheetPr>
  <dimension ref="A1:R44"/>
  <sheetViews>
    <sheetView showGridLines="0" zoomScale="90" zoomScaleNormal="90" workbookViewId="0" topLeftCell="A1">
      <pane xSplit="5" ySplit="3" topLeftCell="F4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M29" sqref="M29"/>
    </sheetView>
  </sheetViews>
  <sheetFormatPr defaultColWidth="9.00390625" defaultRowHeight="12.75"/>
  <cols>
    <col min="1" max="1" width="3.75390625" style="0" customWidth="1"/>
    <col min="2" max="2" width="22.375" style="0" customWidth="1"/>
    <col min="3" max="3" width="4.25390625" style="0" customWidth="1"/>
    <col min="4" max="4" width="4.875" style="0" customWidth="1"/>
    <col min="5" max="5" width="4.375" style="0" customWidth="1"/>
    <col min="6" max="6" width="5.875" style="0" customWidth="1"/>
    <col min="7" max="7" width="4.375" style="0" customWidth="1"/>
    <col min="8" max="8" width="4.125" style="0" customWidth="1"/>
    <col min="9" max="9" width="4.875" style="0" customWidth="1"/>
    <col min="10" max="11" width="4.125" style="0" customWidth="1"/>
    <col min="12" max="12" width="6.125" style="0" customWidth="1"/>
    <col min="13" max="13" width="4.125" style="0" customWidth="1"/>
    <col min="14" max="14" width="4.875" style="0" customWidth="1"/>
    <col min="15" max="15" width="5.00390625" style="0" customWidth="1"/>
    <col min="16" max="16" width="5.125" style="0" customWidth="1"/>
    <col min="17" max="17" width="6.00390625" style="0" customWidth="1"/>
  </cols>
  <sheetData>
    <row r="1" spans="1:18" ht="18" customHeight="1">
      <c r="A1" s="89" t="s">
        <v>160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  <c r="R1" s="53"/>
    </row>
    <row r="2" spans="1:18" ht="75.75" customHeight="1">
      <c r="A2" s="18" t="s">
        <v>13</v>
      </c>
      <c r="B2" s="19" t="s">
        <v>0</v>
      </c>
      <c r="C2" s="13"/>
      <c r="D2" s="13"/>
      <c r="E2" s="13"/>
      <c r="F2" s="13"/>
      <c r="G2" s="13"/>
      <c r="H2" s="13"/>
      <c r="I2" s="24" t="s">
        <v>9</v>
      </c>
      <c r="J2" s="13" t="s">
        <v>3</v>
      </c>
      <c r="K2" s="13" t="s">
        <v>4</v>
      </c>
      <c r="L2" s="13" t="s">
        <v>5</v>
      </c>
      <c r="M2" s="13"/>
      <c r="N2" s="13"/>
      <c r="O2" s="13"/>
      <c r="P2" s="24" t="s">
        <v>7</v>
      </c>
      <c r="Q2" s="26" t="s">
        <v>8</v>
      </c>
      <c r="R2" s="53"/>
    </row>
    <row r="3" spans="1:18" ht="15.75" customHeight="1">
      <c r="A3" s="38"/>
      <c r="B3" s="39" t="s">
        <v>10</v>
      </c>
      <c r="C3" s="40" t="e">
        <f aca="true" t="shared" si="0" ref="C3:Q3">ROUND(AVERAGE(C4:C32),1)</f>
        <v>#DIV/0!</v>
      </c>
      <c r="D3" s="40" t="e">
        <f t="shared" si="0"/>
        <v>#DIV/0!</v>
      </c>
      <c r="E3" s="40" t="e">
        <f t="shared" si="0"/>
        <v>#DIV/0!</v>
      </c>
      <c r="F3" s="40" t="e">
        <f t="shared" si="0"/>
        <v>#DIV/0!</v>
      </c>
      <c r="G3" s="40" t="e">
        <f t="shared" si="0"/>
        <v>#DIV/0!</v>
      </c>
      <c r="H3" s="40" t="e">
        <f t="shared" si="0"/>
        <v>#DIV/0!</v>
      </c>
      <c r="I3" s="40" t="e">
        <f t="shared" si="0"/>
        <v>#DIV/0!</v>
      </c>
      <c r="J3" s="40" t="e">
        <f t="shared" si="0"/>
        <v>#DIV/0!</v>
      </c>
      <c r="K3" s="40" t="e">
        <f t="shared" si="0"/>
        <v>#DIV/0!</v>
      </c>
      <c r="L3" s="40" t="e">
        <f t="shared" si="0"/>
        <v>#DIV/0!</v>
      </c>
      <c r="M3" s="40" t="e">
        <f t="shared" si="0"/>
        <v>#DIV/0!</v>
      </c>
      <c r="N3" s="40" t="e">
        <f t="shared" si="0"/>
        <v>#DIV/0!</v>
      </c>
      <c r="O3" s="40" t="e">
        <f t="shared" si="0"/>
        <v>#DIV/0!</v>
      </c>
      <c r="P3" s="40" t="e">
        <f t="shared" si="0"/>
        <v>#DIV/0!</v>
      </c>
      <c r="Q3" s="40" t="e">
        <f t="shared" si="0"/>
        <v>#DIV/0!</v>
      </c>
      <c r="R3" s="53"/>
    </row>
    <row r="4" spans="1:17" ht="15">
      <c r="A4" s="2">
        <v>1</v>
      </c>
      <c r="B4" s="60" t="s">
        <v>220</v>
      </c>
      <c r="C4" s="2"/>
      <c r="D4" s="2"/>
      <c r="E4" s="2"/>
      <c r="F4" s="2"/>
      <c r="G4" s="2"/>
      <c r="H4" s="2"/>
      <c r="I4" s="25" t="e">
        <f aca="true" t="shared" si="1" ref="I4:I31">ROUND(AVERAGE(C4:H4),0)</f>
        <v>#DIV/0!</v>
      </c>
      <c r="J4" s="2"/>
      <c r="K4" s="2"/>
      <c r="L4" s="2"/>
      <c r="M4" s="2"/>
      <c r="N4" s="2"/>
      <c r="O4" s="2"/>
      <c r="P4" s="25" t="e">
        <f aca="true" t="shared" si="2" ref="P4:P31">ROUND(AVERAGE(J4:O4),0)</f>
        <v>#DIV/0!</v>
      </c>
      <c r="Q4" s="27" t="e">
        <f aca="true" t="shared" si="3" ref="Q4:Q31">ROUND(AVERAGE(I4,P4),0)</f>
        <v>#DIV/0!</v>
      </c>
    </row>
    <row r="5" spans="1:17" ht="15">
      <c r="A5" s="2">
        <v>2</v>
      </c>
      <c r="B5" s="60" t="s">
        <v>221</v>
      </c>
      <c r="C5" s="2"/>
      <c r="D5" s="2"/>
      <c r="E5" s="2"/>
      <c r="F5" s="2"/>
      <c r="G5" s="2"/>
      <c r="H5" s="2"/>
      <c r="I5" s="25" t="e">
        <f t="shared" si="1"/>
        <v>#DIV/0!</v>
      </c>
      <c r="J5" s="2"/>
      <c r="K5" s="2"/>
      <c r="L5" s="2"/>
      <c r="M5" s="2"/>
      <c r="N5" s="2"/>
      <c r="O5" s="2"/>
      <c r="P5" s="25" t="e">
        <f t="shared" si="2"/>
        <v>#DIV/0!</v>
      </c>
      <c r="Q5" s="27" t="e">
        <f t="shared" si="3"/>
        <v>#DIV/0!</v>
      </c>
    </row>
    <row r="6" spans="1:17" ht="15">
      <c r="A6" s="2">
        <v>3</v>
      </c>
      <c r="B6" s="60" t="s">
        <v>222</v>
      </c>
      <c r="C6" s="2"/>
      <c r="D6" s="2"/>
      <c r="E6" s="2"/>
      <c r="F6" s="2"/>
      <c r="G6" s="2"/>
      <c r="H6" s="2"/>
      <c r="I6" s="25" t="e">
        <f t="shared" si="1"/>
        <v>#DIV/0!</v>
      </c>
      <c r="J6" s="2"/>
      <c r="K6" s="2"/>
      <c r="L6" s="2"/>
      <c r="M6" s="2"/>
      <c r="N6" s="2"/>
      <c r="O6" s="2"/>
      <c r="P6" s="25" t="e">
        <f t="shared" si="2"/>
        <v>#DIV/0!</v>
      </c>
      <c r="Q6" s="27" t="e">
        <f t="shared" si="3"/>
        <v>#DIV/0!</v>
      </c>
    </row>
    <row r="7" spans="1:17" ht="15">
      <c r="A7" s="2">
        <v>4</v>
      </c>
      <c r="B7" s="60" t="s">
        <v>223</v>
      </c>
      <c r="C7" s="2"/>
      <c r="D7" s="2"/>
      <c r="E7" s="2"/>
      <c r="F7" s="2"/>
      <c r="G7" s="2"/>
      <c r="H7" s="2"/>
      <c r="I7" s="25" t="e">
        <f t="shared" si="1"/>
        <v>#DIV/0!</v>
      </c>
      <c r="J7" s="2"/>
      <c r="K7" s="2"/>
      <c r="L7" s="2"/>
      <c r="M7" s="2"/>
      <c r="N7" s="2"/>
      <c r="O7" s="2"/>
      <c r="P7" s="25" t="e">
        <f t="shared" si="2"/>
        <v>#DIV/0!</v>
      </c>
      <c r="Q7" s="27" t="e">
        <f t="shared" si="3"/>
        <v>#DIV/0!</v>
      </c>
    </row>
    <row r="8" spans="1:17" ht="15">
      <c r="A8" s="2">
        <v>5</v>
      </c>
      <c r="B8" s="60" t="s">
        <v>224</v>
      </c>
      <c r="C8" s="2"/>
      <c r="D8" s="2"/>
      <c r="E8" s="2"/>
      <c r="F8" s="2"/>
      <c r="G8" s="2"/>
      <c r="H8" s="2"/>
      <c r="I8" s="25" t="e">
        <f t="shared" si="1"/>
        <v>#DIV/0!</v>
      </c>
      <c r="J8" s="2"/>
      <c r="K8" s="2"/>
      <c r="L8" s="2"/>
      <c r="M8" s="2"/>
      <c r="N8" s="2"/>
      <c r="O8" s="2"/>
      <c r="P8" s="25" t="e">
        <f t="shared" si="2"/>
        <v>#DIV/0!</v>
      </c>
      <c r="Q8" s="27" t="e">
        <f t="shared" si="3"/>
        <v>#DIV/0!</v>
      </c>
    </row>
    <row r="9" spans="1:17" ht="15">
      <c r="A9" s="2">
        <v>6</v>
      </c>
      <c r="B9" s="60" t="s">
        <v>225</v>
      </c>
      <c r="C9" s="2"/>
      <c r="D9" s="2"/>
      <c r="E9" s="2"/>
      <c r="F9" s="2"/>
      <c r="G9" s="2"/>
      <c r="H9" s="2"/>
      <c r="I9" s="25" t="e">
        <f t="shared" si="1"/>
        <v>#DIV/0!</v>
      </c>
      <c r="J9" s="2"/>
      <c r="K9" s="2"/>
      <c r="L9" s="2"/>
      <c r="M9" s="2"/>
      <c r="N9" s="2"/>
      <c r="O9" s="2"/>
      <c r="P9" s="25" t="e">
        <f t="shared" si="2"/>
        <v>#DIV/0!</v>
      </c>
      <c r="Q9" s="27" t="e">
        <f t="shared" si="3"/>
        <v>#DIV/0!</v>
      </c>
    </row>
    <row r="10" spans="1:17" ht="15">
      <c r="A10" s="2">
        <v>7</v>
      </c>
      <c r="B10" s="60" t="s">
        <v>226</v>
      </c>
      <c r="C10" s="2"/>
      <c r="D10" s="2"/>
      <c r="E10" s="2"/>
      <c r="F10" s="2"/>
      <c r="G10" s="2"/>
      <c r="H10" s="2"/>
      <c r="I10" s="25" t="e">
        <f t="shared" si="1"/>
        <v>#DIV/0!</v>
      </c>
      <c r="J10" s="2"/>
      <c r="K10" s="2"/>
      <c r="L10" s="2"/>
      <c r="M10" s="2"/>
      <c r="N10" s="2"/>
      <c r="O10" s="2"/>
      <c r="P10" s="25" t="e">
        <f t="shared" si="2"/>
        <v>#DIV/0!</v>
      </c>
      <c r="Q10" s="27" t="e">
        <f t="shared" si="3"/>
        <v>#DIV/0!</v>
      </c>
    </row>
    <row r="11" spans="1:17" ht="15">
      <c r="A11" s="2">
        <v>8</v>
      </c>
      <c r="B11" s="60" t="s">
        <v>227</v>
      </c>
      <c r="C11" s="2"/>
      <c r="D11" s="2"/>
      <c r="E11" s="2"/>
      <c r="F11" s="2"/>
      <c r="G11" s="2"/>
      <c r="H11" s="2"/>
      <c r="I11" s="25" t="e">
        <f t="shared" si="1"/>
        <v>#DIV/0!</v>
      </c>
      <c r="J11" s="2"/>
      <c r="K11" s="2"/>
      <c r="L11" s="2"/>
      <c r="M11" s="2"/>
      <c r="N11" s="2"/>
      <c r="O11" s="2"/>
      <c r="P11" s="25" t="e">
        <f t="shared" si="2"/>
        <v>#DIV/0!</v>
      </c>
      <c r="Q11" s="27" t="e">
        <f t="shared" si="3"/>
        <v>#DIV/0!</v>
      </c>
    </row>
    <row r="12" spans="1:17" ht="15">
      <c r="A12" s="2">
        <v>9</v>
      </c>
      <c r="B12" s="60" t="s">
        <v>228</v>
      </c>
      <c r="C12" s="2"/>
      <c r="D12" s="2"/>
      <c r="E12" s="2"/>
      <c r="F12" s="2"/>
      <c r="G12" s="2"/>
      <c r="H12" s="2"/>
      <c r="I12" s="25" t="e">
        <f t="shared" si="1"/>
        <v>#DIV/0!</v>
      </c>
      <c r="J12" s="2"/>
      <c r="K12" s="2"/>
      <c r="L12" s="2"/>
      <c r="M12" s="2"/>
      <c r="N12" s="2"/>
      <c r="O12" s="2"/>
      <c r="P12" s="25" t="e">
        <f t="shared" si="2"/>
        <v>#DIV/0!</v>
      </c>
      <c r="Q12" s="27" t="e">
        <f t="shared" si="3"/>
        <v>#DIV/0!</v>
      </c>
    </row>
    <row r="13" spans="1:17" ht="15">
      <c r="A13" s="2">
        <v>10</v>
      </c>
      <c r="B13" s="60" t="s">
        <v>229</v>
      </c>
      <c r="C13" s="2"/>
      <c r="D13" s="2"/>
      <c r="E13" s="2"/>
      <c r="F13" s="2"/>
      <c r="G13" s="2"/>
      <c r="H13" s="2"/>
      <c r="I13" s="25" t="e">
        <f t="shared" si="1"/>
        <v>#DIV/0!</v>
      </c>
      <c r="J13" s="2"/>
      <c r="K13" s="2"/>
      <c r="L13" s="2"/>
      <c r="M13" s="2"/>
      <c r="N13" s="2"/>
      <c r="O13" s="2"/>
      <c r="P13" s="25" t="e">
        <f t="shared" si="2"/>
        <v>#DIV/0!</v>
      </c>
      <c r="Q13" s="27" t="e">
        <f t="shared" si="3"/>
        <v>#DIV/0!</v>
      </c>
    </row>
    <row r="14" spans="1:17" ht="15">
      <c r="A14" s="2">
        <v>11</v>
      </c>
      <c r="B14" s="60" t="s">
        <v>230</v>
      </c>
      <c r="C14" s="2"/>
      <c r="D14" s="2"/>
      <c r="E14" s="2"/>
      <c r="F14" s="2"/>
      <c r="G14" s="2"/>
      <c r="H14" s="2"/>
      <c r="I14" s="25" t="e">
        <f t="shared" si="1"/>
        <v>#DIV/0!</v>
      </c>
      <c r="J14" s="2"/>
      <c r="K14" s="2"/>
      <c r="L14" s="2"/>
      <c r="M14" s="2"/>
      <c r="N14" s="2"/>
      <c r="O14" s="2"/>
      <c r="P14" s="25" t="e">
        <f t="shared" si="2"/>
        <v>#DIV/0!</v>
      </c>
      <c r="Q14" s="27" t="e">
        <f t="shared" si="3"/>
        <v>#DIV/0!</v>
      </c>
    </row>
    <row r="15" spans="1:17" ht="15">
      <c r="A15" s="2">
        <v>12</v>
      </c>
      <c r="B15" s="59" t="s">
        <v>231</v>
      </c>
      <c r="C15" s="2"/>
      <c r="D15" s="2"/>
      <c r="E15" s="2"/>
      <c r="F15" s="2"/>
      <c r="G15" s="2"/>
      <c r="H15" s="2"/>
      <c r="I15" s="25" t="e">
        <f t="shared" si="1"/>
        <v>#DIV/0!</v>
      </c>
      <c r="J15" s="2"/>
      <c r="K15" s="2"/>
      <c r="L15" s="2"/>
      <c r="M15" s="2"/>
      <c r="N15" s="2"/>
      <c r="O15" s="2"/>
      <c r="P15" s="25" t="e">
        <f t="shared" si="2"/>
        <v>#DIV/0!</v>
      </c>
      <c r="Q15" s="27" t="e">
        <f t="shared" si="3"/>
        <v>#DIV/0!</v>
      </c>
    </row>
    <row r="16" spans="1:17" ht="15">
      <c r="A16" s="2">
        <v>13</v>
      </c>
      <c r="B16" s="60" t="s">
        <v>232</v>
      </c>
      <c r="C16" s="2"/>
      <c r="D16" s="2"/>
      <c r="E16" s="2"/>
      <c r="F16" s="2"/>
      <c r="G16" s="2"/>
      <c r="H16" s="2"/>
      <c r="I16" s="25" t="e">
        <f t="shared" si="1"/>
        <v>#DIV/0!</v>
      </c>
      <c r="J16" s="2"/>
      <c r="K16" s="2"/>
      <c r="L16" s="2"/>
      <c r="M16" s="2"/>
      <c r="N16" s="2"/>
      <c r="O16" s="2"/>
      <c r="P16" s="25" t="e">
        <f t="shared" si="2"/>
        <v>#DIV/0!</v>
      </c>
      <c r="Q16" s="27" t="e">
        <f t="shared" si="3"/>
        <v>#DIV/0!</v>
      </c>
    </row>
    <row r="17" spans="1:17" ht="15">
      <c r="A17" s="2">
        <v>14</v>
      </c>
      <c r="B17" s="60" t="s">
        <v>233</v>
      </c>
      <c r="C17" s="2"/>
      <c r="D17" s="2"/>
      <c r="E17" s="2"/>
      <c r="F17" s="2"/>
      <c r="G17" s="2"/>
      <c r="H17" s="2"/>
      <c r="I17" s="25" t="e">
        <f t="shared" si="1"/>
        <v>#DIV/0!</v>
      </c>
      <c r="J17" s="2"/>
      <c r="K17" s="2"/>
      <c r="L17" s="2"/>
      <c r="M17" s="2"/>
      <c r="N17" s="2"/>
      <c r="O17" s="2"/>
      <c r="P17" s="25" t="e">
        <f t="shared" si="2"/>
        <v>#DIV/0!</v>
      </c>
      <c r="Q17" s="27" t="e">
        <f t="shared" si="3"/>
        <v>#DIV/0!</v>
      </c>
    </row>
    <row r="18" spans="1:17" ht="15">
      <c r="A18" s="2">
        <v>15</v>
      </c>
      <c r="B18" s="60" t="s">
        <v>234</v>
      </c>
      <c r="C18" s="2"/>
      <c r="D18" s="2"/>
      <c r="E18" s="2"/>
      <c r="F18" s="2"/>
      <c r="G18" s="2"/>
      <c r="H18" s="2"/>
      <c r="I18" s="25" t="e">
        <f t="shared" si="1"/>
        <v>#DIV/0!</v>
      </c>
      <c r="J18" s="2"/>
      <c r="K18" s="2"/>
      <c r="L18" s="2"/>
      <c r="M18" s="2"/>
      <c r="N18" s="2"/>
      <c r="O18" s="2"/>
      <c r="P18" s="25" t="e">
        <f t="shared" si="2"/>
        <v>#DIV/0!</v>
      </c>
      <c r="Q18" s="27" t="e">
        <f t="shared" si="3"/>
        <v>#DIV/0!</v>
      </c>
    </row>
    <row r="19" spans="1:17" ht="15">
      <c r="A19" s="2">
        <v>16</v>
      </c>
      <c r="B19" s="60" t="s">
        <v>235</v>
      </c>
      <c r="C19" s="2"/>
      <c r="D19" s="2"/>
      <c r="E19" s="2"/>
      <c r="F19" s="2"/>
      <c r="G19" s="2"/>
      <c r="H19" s="2"/>
      <c r="I19" s="25" t="e">
        <f t="shared" si="1"/>
        <v>#DIV/0!</v>
      </c>
      <c r="J19" s="2"/>
      <c r="K19" s="2"/>
      <c r="L19" s="2"/>
      <c r="M19" s="2"/>
      <c r="N19" s="2"/>
      <c r="O19" s="2"/>
      <c r="P19" s="25" t="e">
        <f t="shared" si="2"/>
        <v>#DIV/0!</v>
      </c>
      <c r="Q19" s="27" t="e">
        <f t="shared" si="3"/>
        <v>#DIV/0!</v>
      </c>
    </row>
    <row r="20" spans="1:17" ht="15">
      <c r="A20" s="2">
        <v>17</v>
      </c>
      <c r="B20" s="60" t="s">
        <v>236</v>
      </c>
      <c r="C20" s="2"/>
      <c r="D20" s="2"/>
      <c r="E20" s="2"/>
      <c r="F20" s="2"/>
      <c r="G20" s="2"/>
      <c r="H20" s="2"/>
      <c r="I20" s="25" t="e">
        <f t="shared" si="1"/>
        <v>#DIV/0!</v>
      </c>
      <c r="J20" s="2"/>
      <c r="K20" s="2"/>
      <c r="L20" s="2"/>
      <c r="M20" s="2"/>
      <c r="N20" s="2"/>
      <c r="O20" s="2"/>
      <c r="P20" s="25" t="e">
        <f t="shared" si="2"/>
        <v>#DIV/0!</v>
      </c>
      <c r="Q20" s="27" t="e">
        <f t="shared" si="3"/>
        <v>#DIV/0!</v>
      </c>
    </row>
    <row r="21" spans="1:17" ht="15">
      <c r="A21" s="2">
        <v>18</v>
      </c>
      <c r="B21" s="60" t="s">
        <v>237</v>
      </c>
      <c r="C21" s="2"/>
      <c r="D21" s="2"/>
      <c r="E21" s="2"/>
      <c r="F21" s="2"/>
      <c r="G21" s="2"/>
      <c r="H21" s="2"/>
      <c r="I21" s="25" t="e">
        <f t="shared" si="1"/>
        <v>#DIV/0!</v>
      </c>
      <c r="J21" s="2"/>
      <c r="K21" s="2"/>
      <c r="L21" s="2"/>
      <c r="M21" s="2"/>
      <c r="N21" s="2"/>
      <c r="O21" s="2"/>
      <c r="P21" s="25" t="e">
        <f t="shared" si="2"/>
        <v>#DIV/0!</v>
      </c>
      <c r="Q21" s="27" t="e">
        <f t="shared" si="3"/>
        <v>#DIV/0!</v>
      </c>
    </row>
    <row r="22" spans="1:17" ht="15">
      <c r="A22" s="2">
        <v>19</v>
      </c>
      <c r="B22" s="59" t="s">
        <v>238</v>
      </c>
      <c r="C22" s="2"/>
      <c r="D22" s="2"/>
      <c r="E22" s="2"/>
      <c r="F22" s="2"/>
      <c r="G22" s="2"/>
      <c r="H22" s="2"/>
      <c r="I22" s="25" t="e">
        <f t="shared" si="1"/>
        <v>#DIV/0!</v>
      </c>
      <c r="J22" s="2"/>
      <c r="K22" s="2"/>
      <c r="L22" s="2"/>
      <c r="M22" s="2"/>
      <c r="N22" s="2"/>
      <c r="O22" s="2"/>
      <c r="P22" s="25" t="e">
        <f t="shared" si="2"/>
        <v>#DIV/0!</v>
      </c>
      <c r="Q22" s="27" t="e">
        <f t="shared" si="3"/>
        <v>#DIV/0!</v>
      </c>
    </row>
    <row r="23" spans="1:17" ht="15">
      <c r="A23" s="2">
        <v>20</v>
      </c>
      <c r="B23" s="3" t="s">
        <v>239</v>
      </c>
      <c r="C23" s="2"/>
      <c r="D23" s="2"/>
      <c r="E23" s="2"/>
      <c r="F23" s="2"/>
      <c r="G23" s="2"/>
      <c r="H23" s="2"/>
      <c r="I23" s="25" t="e">
        <f t="shared" si="1"/>
        <v>#DIV/0!</v>
      </c>
      <c r="J23" s="2"/>
      <c r="K23" s="2"/>
      <c r="L23" s="2"/>
      <c r="M23" s="2"/>
      <c r="N23" s="2"/>
      <c r="O23" s="2"/>
      <c r="P23" s="25" t="e">
        <f t="shared" si="2"/>
        <v>#DIV/0!</v>
      </c>
      <c r="Q23" s="27" t="e">
        <f t="shared" si="3"/>
        <v>#DIV/0!</v>
      </c>
    </row>
    <row r="24" spans="1:17" ht="15">
      <c r="A24" s="2">
        <v>21</v>
      </c>
      <c r="B24" s="3" t="s">
        <v>240</v>
      </c>
      <c r="C24" s="2"/>
      <c r="D24" s="2"/>
      <c r="E24" s="2"/>
      <c r="F24" s="2"/>
      <c r="G24" s="2"/>
      <c r="H24" s="2"/>
      <c r="I24" s="25" t="e">
        <f t="shared" si="1"/>
        <v>#DIV/0!</v>
      </c>
      <c r="J24" s="2"/>
      <c r="K24" s="2"/>
      <c r="L24" s="2"/>
      <c r="M24" s="2"/>
      <c r="N24" s="2"/>
      <c r="O24" s="2"/>
      <c r="P24" s="25" t="e">
        <f t="shared" si="2"/>
        <v>#DIV/0!</v>
      </c>
      <c r="Q24" s="27" t="e">
        <f t="shared" si="3"/>
        <v>#DIV/0!</v>
      </c>
    </row>
    <row r="25" spans="1:17" ht="15">
      <c r="A25" s="2">
        <v>22</v>
      </c>
      <c r="B25" s="3" t="s">
        <v>241</v>
      </c>
      <c r="C25" s="2"/>
      <c r="D25" s="2"/>
      <c r="E25" s="2"/>
      <c r="F25" s="2"/>
      <c r="G25" s="2"/>
      <c r="H25" s="2"/>
      <c r="I25" s="25" t="e">
        <f t="shared" si="1"/>
        <v>#DIV/0!</v>
      </c>
      <c r="J25" s="2"/>
      <c r="K25" s="2"/>
      <c r="L25" s="2"/>
      <c r="M25" s="2"/>
      <c r="N25" s="2"/>
      <c r="O25" s="2"/>
      <c r="P25" s="25" t="e">
        <f t="shared" si="2"/>
        <v>#DIV/0!</v>
      </c>
      <c r="Q25" s="27" t="e">
        <f t="shared" si="3"/>
        <v>#DIV/0!</v>
      </c>
    </row>
    <row r="26" spans="1:17" ht="15">
      <c r="A26" s="2">
        <v>23</v>
      </c>
      <c r="B26" s="3" t="s">
        <v>242</v>
      </c>
      <c r="C26" s="2"/>
      <c r="D26" s="2"/>
      <c r="E26" s="2"/>
      <c r="F26" s="2"/>
      <c r="G26" s="2"/>
      <c r="H26" s="2"/>
      <c r="I26" s="25" t="e">
        <f t="shared" si="1"/>
        <v>#DIV/0!</v>
      </c>
      <c r="J26" s="2"/>
      <c r="K26" s="2"/>
      <c r="L26" s="2"/>
      <c r="M26" s="2"/>
      <c r="N26" s="2"/>
      <c r="O26" s="2"/>
      <c r="P26" s="25" t="e">
        <f t="shared" si="2"/>
        <v>#DIV/0!</v>
      </c>
      <c r="Q26" s="27" t="e">
        <f t="shared" si="3"/>
        <v>#DIV/0!</v>
      </c>
    </row>
    <row r="27" spans="1:17" ht="15">
      <c r="A27" s="2">
        <v>24</v>
      </c>
      <c r="B27" s="3" t="s">
        <v>243</v>
      </c>
      <c r="C27" s="2"/>
      <c r="D27" s="2"/>
      <c r="E27" s="2"/>
      <c r="F27" s="2"/>
      <c r="G27" s="2"/>
      <c r="H27" s="2"/>
      <c r="I27" s="25" t="e">
        <f t="shared" si="1"/>
        <v>#DIV/0!</v>
      </c>
      <c r="J27" s="2"/>
      <c r="K27" s="2"/>
      <c r="L27" s="2"/>
      <c r="M27" s="2"/>
      <c r="N27" s="2"/>
      <c r="O27" s="2"/>
      <c r="P27" s="25" t="e">
        <f t="shared" si="2"/>
        <v>#DIV/0!</v>
      </c>
      <c r="Q27" s="27" t="e">
        <f t="shared" si="3"/>
        <v>#DIV/0!</v>
      </c>
    </row>
    <row r="28" spans="1:17" ht="15">
      <c r="A28" s="2">
        <v>25</v>
      </c>
      <c r="B28" s="3" t="s">
        <v>244</v>
      </c>
      <c r="C28" s="2"/>
      <c r="D28" s="2"/>
      <c r="E28" s="2"/>
      <c r="F28" s="2"/>
      <c r="G28" s="2"/>
      <c r="H28" s="2"/>
      <c r="I28" s="25" t="e">
        <f t="shared" si="1"/>
        <v>#DIV/0!</v>
      </c>
      <c r="J28" s="2"/>
      <c r="K28" s="2"/>
      <c r="L28" s="2"/>
      <c r="M28" s="2"/>
      <c r="N28" s="2"/>
      <c r="O28" s="2"/>
      <c r="P28" s="25" t="e">
        <f t="shared" si="2"/>
        <v>#DIV/0!</v>
      </c>
      <c r="Q28" s="27" t="e">
        <f t="shared" si="3"/>
        <v>#DIV/0!</v>
      </c>
    </row>
    <row r="29" spans="1:17" ht="15">
      <c r="A29" s="2">
        <v>26</v>
      </c>
      <c r="B29" s="3" t="s">
        <v>245</v>
      </c>
      <c r="C29" s="2"/>
      <c r="D29" s="2"/>
      <c r="E29" s="2"/>
      <c r="F29" s="2"/>
      <c r="G29" s="2"/>
      <c r="H29" s="2"/>
      <c r="I29" s="25" t="e">
        <f t="shared" si="1"/>
        <v>#DIV/0!</v>
      </c>
      <c r="J29" s="2"/>
      <c r="K29" s="2"/>
      <c r="L29" s="2"/>
      <c r="M29" s="2"/>
      <c r="N29" s="2"/>
      <c r="O29" s="2"/>
      <c r="P29" s="25" t="e">
        <f t="shared" si="2"/>
        <v>#DIV/0!</v>
      </c>
      <c r="Q29" s="27" t="e">
        <f t="shared" si="3"/>
        <v>#DIV/0!</v>
      </c>
    </row>
    <row r="30" spans="1:17" ht="15">
      <c r="A30" s="2">
        <v>27</v>
      </c>
      <c r="B30" s="3" t="s">
        <v>246</v>
      </c>
      <c r="C30" s="2"/>
      <c r="D30" s="2"/>
      <c r="E30" s="2"/>
      <c r="F30" s="2"/>
      <c r="G30" s="2"/>
      <c r="H30" s="2"/>
      <c r="I30" s="25" t="e">
        <f t="shared" si="1"/>
        <v>#DIV/0!</v>
      </c>
      <c r="J30" s="2"/>
      <c r="K30" s="2"/>
      <c r="L30" s="2"/>
      <c r="M30" s="2"/>
      <c r="N30" s="2"/>
      <c r="O30" s="2"/>
      <c r="P30" s="25" t="e">
        <f t="shared" si="2"/>
        <v>#DIV/0!</v>
      </c>
      <c r="Q30" s="27" t="e">
        <f t="shared" si="3"/>
        <v>#DIV/0!</v>
      </c>
    </row>
    <row r="31" spans="1:17" ht="15">
      <c r="A31" s="2">
        <v>28</v>
      </c>
      <c r="B31" s="3" t="s">
        <v>247</v>
      </c>
      <c r="C31" s="2"/>
      <c r="D31" s="2"/>
      <c r="E31" s="2"/>
      <c r="F31" s="2"/>
      <c r="G31" s="2"/>
      <c r="H31" s="2"/>
      <c r="I31" s="25" t="e">
        <f t="shared" si="1"/>
        <v>#DIV/0!</v>
      </c>
      <c r="J31" s="2"/>
      <c r="K31" s="2"/>
      <c r="L31" s="2"/>
      <c r="M31" s="2"/>
      <c r="N31" s="2"/>
      <c r="O31" s="2"/>
      <c r="P31" s="25" t="e">
        <f t="shared" si="2"/>
        <v>#DIV/0!</v>
      </c>
      <c r="Q31" s="27" t="e">
        <f t="shared" si="3"/>
        <v>#DIV/0!</v>
      </c>
    </row>
    <row r="32" spans="1:17" ht="15">
      <c r="A32" s="2"/>
      <c r="B32" s="3"/>
      <c r="C32" s="2"/>
      <c r="D32" s="2"/>
      <c r="E32" s="2"/>
      <c r="F32" s="2"/>
      <c r="G32" s="2"/>
      <c r="H32" s="2"/>
      <c r="I32" s="25"/>
      <c r="J32" s="2"/>
      <c r="K32" s="2"/>
      <c r="L32" s="2"/>
      <c r="M32" s="2"/>
      <c r="N32" s="2"/>
      <c r="O32" s="2"/>
      <c r="P32" s="25"/>
      <c r="Q32" s="27"/>
    </row>
    <row r="33" spans="1:17" ht="13.5" thickBot="1">
      <c r="A33" s="2"/>
      <c r="B33" s="62" t="s">
        <v>11</v>
      </c>
      <c r="C33" s="61">
        <f aca="true" t="shared" si="4" ref="C33:N33">((IF(C4&gt;6,1,0))+(IF(C5&gt;6,1,0))+(IF(C6&gt;6,1,0))+(IF(C7&gt;6,1,0))+(IF(C8&gt;6,1,0))+(IF(C9&gt;6,1,0))+(IF(C10&gt;6,1,0))+(IF(C11&gt;6,1,0))+(IF(C12&gt;6,1,0))+(IF(C13&gt;6,1,0))+(IF(C14&gt;6,1,0))+(IF(C15&gt;6,1,0))+(IF(C16&gt;6,1,0))+(IF(C17&gt;6,1,0))+(IF(C18&gt;6,1,0))+(IF(C19&gt;6,1,0))+(IF(C20&gt;6,1,0))+(IF(C21&gt;6,1,0))+(IF(C22&gt;6,1,0))+(IF(C23&gt;6,1,0))+(IF(C24&gt;6,1,0))+(IF(C25&gt;6,1,0))+(IF(C26&gt;6,1,0))+(IF(C27&gt;6,1,0))+(IF(C28&gt;6,1,0))+(IF(C29&gt;6,1,0))+(IF(C30&gt;6,1,0))+(IF(C31&gt;6,1,0)))/$A$36</f>
        <v>0</v>
      </c>
      <c r="D33" s="61">
        <f t="shared" si="4"/>
        <v>0</v>
      </c>
      <c r="E33" s="61">
        <f t="shared" si="4"/>
        <v>0</v>
      </c>
      <c r="F33" s="61">
        <f t="shared" si="4"/>
        <v>0</v>
      </c>
      <c r="G33" s="61">
        <f t="shared" si="4"/>
        <v>0</v>
      </c>
      <c r="H33" s="61">
        <f t="shared" si="4"/>
        <v>0</v>
      </c>
      <c r="I33" s="63"/>
      <c r="J33" s="61">
        <f t="shared" si="4"/>
        <v>0</v>
      </c>
      <c r="K33" s="61">
        <f t="shared" si="4"/>
        <v>0</v>
      </c>
      <c r="L33" s="61">
        <f t="shared" si="4"/>
        <v>0</v>
      </c>
      <c r="M33" s="61">
        <f t="shared" si="4"/>
        <v>0</v>
      </c>
      <c r="N33" s="61">
        <f t="shared" si="4"/>
        <v>0</v>
      </c>
      <c r="O33" s="61">
        <f>((IF(O4&gt;6,1,0))+(IF(O5&gt;6,1,0))+(IF(O6&gt;6,1,0))+(IF(O7&gt;6,1,0))+(IF(O8&gt;6,1,0))+(IF(O9&gt;6,1,0))+(IF(O10&gt;6,1,0))+(IF(O11&gt;6,1,0))+(IF(O12&gt;6,1,0))+(IF(O13&gt;6,1,0))+(IF(O14&gt;6,1,0))+(IF(O15&gt;6,1,0))+(IF(O16&gt;6,1,0))+(IF(O17&gt;6,1,0))+(IF(O18&gt;6,1,0))+(IF(O19&gt;6,1,0))+(IF(O20&gt;6,1,0))+(IF(O21&gt;6,1,0))+(IF(O22&gt;6,1,0))+(IF(O23&gt;6,1,0))+(IF(O24&gt;6,1,0))+(IF(O25&gt;6,1,0))+(IF(O26&gt;6,1,0))+(IF(O27&gt;6,1,0))+(IF(O28&gt;6,1,0))+(IF(O29&gt;6,1,0))+(IF(O30&gt;6,1,0))+(IF(O31&gt;6,1,0)))/$A$36</f>
        <v>0</v>
      </c>
      <c r="P33" s="63"/>
      <c r="Q33" s="63"/>
    </row>
    <row r="34" spans="1:17" ht="16.5" thickBot="1">
      <c r="A34" s="6"/>
      <c r="B34" s="83" t="s">
        <v>11</v>
      </c>
      <c r="C34" s="80" t="s">
        <v>14</v>
      </c>
      <c r="D34" s="81"/>
      <c r="E34" s="81"/>
      <c r="F34" s="82"/>
      <c r="G34" s="35"/>
      <c r="H34" s="36"/>
      <c r="I34" s="80" t="s">
        <v>15</v>
      </c>
      <c r="J34" s="81"/>
      <c r="K34" s="81"/>
      <c r="L34" s="82"/>
      <c r="M34" s="37"/>
      <c r="N34" s="80" t="s">
        <v>8</v>
      </c>
      <c r="O34" s="81"/>
      <c r="P34" s="81"/>
      <c r="Q34" s="82"/>
    </row>
    <row r="35" spans="1:17" ht="15.75" customHeight="1" thickBot="1">
      <c r="A35" s="17" t="s">
        <v>16</v>
      </c>
      <c r="B35" s="84"/>
      <c r="C35" s="65">
        <v>1</v>
      </c>
      <c r="D35" s="65">
        <v>2</v>
      </c>
      <c r="E35" s="65">
        <v>3</v>
      </c>
      <c r="F35" s="95"/>
      <c r="G35" s="12"/>
      <c r="H35" s="92"/>
      <c r="I35" s="65">
        <v>1</v>
      </c>
      <c r="J35" s="65">
        <v>2</v>
      </c>
      <c r="K35" s="65">
        <v>3</v>
      </c>
      <c r="L35" s="95"/>
      <c r="M35" s="93"/>
      <c r="N35" s="65">
        <v>1</v>
      </c>
      <c r="O35" s="65">
        <v>2</v>
      </c>
      <c r="P35" s="65">
        <v>3</v>
      </c>
      <c r="Q35" s="95"/>
    </row>
    <row r="36" spans="1:17" ht="15.75" customHeight="1" thickBot="1">
      <c r="A36" s="20">
        <v>28</v>
      </c>
      <c r="B36" s="84"/>
      <c r="C36" s="1">
        <f>SUMIF(I4:I33,"=1",I4:I33)/1</f>
        <v>0</v>
      </c>
      <c r="D36" s="1">
        <f>SUMIF(I4:I33,"=2",I4:I33)/2</f>
        <v>0</v>
      </c>
      <c r="E36" s="1">
        <f>SUMIF(I4:I33,"=3",I4:I33)/3</f>
        <v>0</v>
      </c>
      <c r="F36" s="95"/>
      <c r="G36" s="12"/>
      <c r="H36" s="92"/>
      <c r="I36" s="1">
        <f>SUMIF(P4:P33,"=1",P4:P33)/1</f>
        <v>0</v>
      </c>
      <c r="J36" s="1">
        <f>SUMIF(P4:P33,"=2",P4:P33)/2</f>
        <v>0</v>
      </c>
      <c r="K36" s="1">
        <f>SUMIF(P4:P33,"=3",P4:P33)/3</f>
        <v>0</v>
      </c>
      <c r="L36" s="95"/>
      <c r="M36" s="93"/>
      <c r="N36" s="1">
        <f>SUMIF(Q4:Q33,"=1",Q4:Q33)/1</f>
        <v>0</v>
      </c>
      <c r="O36" s="1">
        <f>SUMIF(Q4:Q33,"=2",Q4:Q33)/2</f>
        <v>0</v>
      </c>
      <c r="P36" s="1">
        <f>SUMIF(Q4:Q33,"=3",Q4:Q33)/3</f>
        <v>0</v>
      </c>
      <c r="Q36" s="95"/>
    </row>
    <row r="37" spans="1:17" ht="15" customHeight="1">
      <c r="A37" s="86"/>
      <c r="B37" s="84"/>
      <c r="C37" s="66">
        <v>4</v>
      </c>
      <c r="D37" s="66">
        <v>5</v>
      </c>
      <c r="E37" s="66">
        <v>6</v>
      </c>
      <c r="F37" s="95"/>
      <c r="G37" s="12"/>
      <c r="H37" s="92"/>
      <c r="I37" s="66">
        <v>4</v>
      </c>
      <c r="J37" s="66">
        <v>5</v>
      </c>
      <c r="K37" s="66">
        <v>6</v>
      </c>
      <c r="L37" s="95"/>
      <c r="M37" s="93"/>
      <c r="N37" s="66">
        <v>4</v>
      </c>
      <c r="O37" s="66">
        <v>5</v>
      </c>
      <c r="P37" s="66">
        <v>6</v>
      </c>
      <c r="Q37" s="95"/>
    </row>
    <row r="38" spans="1:17" ht="15.75">
      <c r="A38" s="87"/>
      <c r="B38" s="84"/>
      <c r="C38" s="1">
        <f>SUMIF(I4:I33,"=4",I4:I33)/4</f>
        <v>0</v>
      </c>
      <c r="D38" s="1">
        <f>SUMIF(I4:I33,"=5",I4:I33)/5</f>
        <v>0</v>
      </c>
      <c r="E38" s="1">
        <f>SUMIF(I4:I33,"=6",I4:I33)/6</f>
        <v>0</v>
      </c>
      <c r="F38" s="56" t="s">
        <v>12</v>
      </c>
      <c r="G38" s="11"/>
      <c r="H38" s="92"/>
      <c r="I38" s="1">
        <f>SUMIF(P4:P33,"=4",P4:P33)/4</f>
        <v>0</v>
      </c>
      <c r="J38" s="1">
        <f>SUMIF(P4:P33,"=5",P4:P33)/5</f>
        <v>0</v>
      </c>
      <c r="K38" s="1">
        <f>SUMIF(P4:P33,"=6",P4:P33)/6</f>
        <v>0</v>
      </c>
      <c r="L38" s="56" t="s">
        <v>12</v>
      </c>
      <c r="M38" s="94"/>
      <c r="N38" s="1">
        <f>SUMIF(Q4:Q33,"=4",Q4:Q33)/4</f>
        <v>0</v>
      </c>
      <c r="O38" s="1">
        <f>SUMIF(Q4:Q33,"=5",Q4:Q33)/5</f>
        <v>0</v>
      </c>
      <c r="P38" s="1">
        <f>SUMIF(Q4:Q33,"=6",Q4:Q33)/6</f>
        <v>0</v>
      </c>
      <c r="Q38" s="56" t="s">
        <v>12</v>
      </c>
    </row>
    <row r="39" spans="1:17" ht="15.75">
      <c r="A39" s="87"/>
      <c r="B39" s="84"/>
      <c r="C39" s="66">
        <v>7</v>
      </c>
      <c r="D39" s="66">
        <v>8</v>
      </c>
      <c r="E39" s="66">
        <v>9</v>
      </c>
      <c r="F39" s="21">
        <f>CEILING((C40+D40+E40+C42+D42+E42)/A36*100,1)</f>
        <v>0</v>
      </c>
      <c r="G39" s="11"/>
      <c r="H39" s="92"/>
      <c r="I39" s="66">
        <v>7</v>
      </c>
      <c r="J39" s="66">
        <v>8</v>
      </c>
      <c r="K39" s="66">
        <v>9</v>
      </c>
      <c r="L39" s="21">
        <f>CEILING((I40+J40+K40+I42+J42+K42)/A36*100,1)</f>
        <v>0</v>
      </c>
      <c r="M39" s="94"/>
      <c r="N39" s="66">
        <v>7</v>
      </c>
      <c r="O39" s="66">
        <v>8</v>
      </c>
      <c r="P39" s="66">
        <v>9</v>
      </c>
      <c r="Q39" s="21">
        <f>CEILING((N40+O40+P40+N42+O42+P42)/A36*100,1)</f>
        <v>0</v>
      </c>
    </row>
    <row r="40" spans="1:17" ht="12.75">
      <c r="A40" s="87"/>
      <c r="B40" s="84"/>
      <c r="C40" s="1">
        <f>SUMIF(I4:I33,"=7",I4:I33)/7</f>
        <v>0</v>
      </c>
      <c r="D40" s="1">
        <f>SUMIF(I4:I33,"=8",I4:I33)/8</f>
        <v>0</v>
      </c>
      <c r="E40" s="1">
        <f>SUMIF(I4:I33,"=9",I4:I33)/9</f>
        <v>0</v>
      </c>
      <c r="F40" s="4"/>
      <c r="G40" s="4"/>
      <c r="H40" s="92"/>
      <c r="I40" s="1">
        <f>SUMIF(P4:P33,"=7",P4:P33)/7</f>
        <v>0</v>
      </c>
      <c r="J40" s="1">
        <f>SUMIF(P4:P33,"=8",P4:P33)/8</f>
        <v>0</v>
      </c>
      <c r="K40" s="1">
        <f>SUMIF(P4:P33,"=9",P4:P33)/9</f>
        <v>0</v>
      </c>
      <c r="L40" s="15"/>
      <c r="M40" s="93"/>
      <c r="N40" s="1">
        <f>SUMIF(Q4:Q33,"=7",Q4:Q33)/7</f>
        <v>0</v>
      </c>
      <c r="O40" s="1">
        <f>SUMIF(Q4:Q33,"=8",Q4:Q33)/8</f>
        <v>0</v>
      </c>
      <c r="P40" s="1">
        <f>SUMIF(Q4:Q33,"=9",Q4:Q33)/9</f>
        <v>0</v>
      </c>
      <c r="Q40" s="15"/>
    </row>
    <row r="41" spans="1:17" ht="15" customHeight="1">
      <c r="A41" s="87"/>
      <c r="B41" s="84"/>
      <c r="C41" s="66">
        <v>10</v>
      </c>
      <c r="D41" s="66">
        <v>11</v>
      </c>
      <c r="E41" s="66">
        <v>12</v>
      </c>
      <c r="F41" s="96"/>
      <c r="G41" s="14"/>
      <c r="H41" s="92"/>
      <c r="I41" s="66">
        <v>10</v>
      </c>
      <c r="J41" s="66">
        <v>11</v>
      </c>
      <c r="K41" s="66">
        <v>12</v>
      </c>
      <c r="L41" s="15"/>
      <c r="M41" s="93"/>
      <c r="N41" s="66">
        <v>10</v>
      </c>
      <c r="O41" s="66">
        <v>11</v>
      </c>
      <c r="P41" s="66">
        <v>12</v>
      </c>
      <c r="Q41" s="96"/>
    </row>
    <row r="42" spans="1:17" ht="15" customHeight="1">
      <c r="A42" s="87"/>
      <c r="B42" s="84"/>
      <c r="C42" s="5">
        <f>SUMIF(I4:I33,"=10",I4:I33)/10</f>
        <v>0</v>
      </c>
      <c r="D42" s="5">
        <f>SUMIF(I4:I33,"=11",I4:I33)/11</f>
        <v>0</v>
      </c>
      <c r="E42" s="5">
        <f>SUMIF(I4:I33,"=12",I4:I33)/12</f>
        <v>0</v>
      </c>
      <c r="F42" s="96"/>
      <c r="G42" s="14"/>
      <c r="H42" s="92"/>
      <c r="I42" s="5">
        <f>SUMIF(P4:P33,"=10",P4:P33)/10</f>
        <v>0</v>
      </c>
      <c r="J42" s="5">
        <f>SUMIF(P4:P33,"=11",P4:P33)/11</f>
        <v>0</v>
      </c>
      <c r="K42" s="1">
        <f>SUMIF(P4:P33,"=12",P4:P33)/12</f>
        <v>0</v>
      </c>
      <c r="L42" s="15"/>
      <c r="M42" s="93"/>
      <c r="N42" s="5">
        <f>SUMIF(Q4:Q33,"=10",Q4:Q33)/10</f>
        <v>0</v>
      </c>
      <c r="O42" s="5">
        <f>SUMIF(Q4:Q33,"=11",Q4:Q33)/11</f>
        <v>0</v>
      </c>
      <c r="P42" s="5">
        <f>SUMIF(Q4:Q33,"=12",Q4:Q33)/12</f>
        <v>0</v>
      </c>
      <c r="Q42" s="96"/>
    </row>
    <row r="43" spans="1:17" ht="12.75">
      <c r="A43" s="87"/>
      <c r="B43" s="84"/>
      <c r="C43" s="22" t="s">
        <v>17</v>
      </c>
      <c r="D43" s="23" t="s">
        <v>18</v>
      </c>
      <c r="E43" s="23" t="s">
        <v>19</v>
      </c>
      <c r="F43" s="23" t="s">
        <v>20</v>
      </c>
      <c r="G43" s="7"/>
      <c r="H43" s="16"/>
      <c r="I43" s="23" t="s">
        <v>17</v>
      </c>
      <c r="J43" s="23" t="s">
        <v>18</v>
      </c>
      <c r="K43" s="23" t="s">
        <v>19</v>
      </c>
      <c r="L43" s="23" t="s">
        <v>20</v>
      </c>
      <c r="M43" s="16"/>
      <c r="N43" s="23" t="s">
        <v>17</v>
      </c>
      <c r="O43" s="23" t="s">
        <v>18</v>
      </c>
      <c r="P43" s="23" t="s">
        <v>19</v>
      </c>
      <c r="Q43" s="23" t="s">
        <v>20</v>
      </c>
    </row>
    <row r="44" spans="1:18" ht="15.75">
      <c r="A44" s="88"/>
      <c r="B44" s="85"/>
      <c r="C44" s="29">
        <f>SUM(C36:E36)</f>
        <v>0</v>
      </c>
      <c r="D44" s="30">
        <f>SUM(C38:E38)</f>
        <v>0</v>
      </c>
      <c r="E44" s="30">
        <f>SUM(C40:E40)</f>
        <v>0</v>
      </c>
      <c r="F44" s="31">
        <f>SUM(C42:E42)</f>
        <v>0</v>
      </c>
      <c r="G44" s="32"/>
      <c r="H44" s="33"/>
      <c r="I44" s="28">
        <f>SUM(I36:K36)</f>
        <v>0</v>
      </c>
      <c r="J44" s="30">
        <f>SUM(I38:K38)</f>
        <v>0</v>
      </c>
      <c r="K44" s="30">
        <f>SUM(I40:K40)</f>
        <v>0</v>
      </c>
      <c r="L44" s="31">
        <f>SUM(I42:K42)</f>
        <v>0</v>
      </c>
      <c r="M44" s="33"/>
      <c r="N44" s="28">
        <f>SUM(N36:P36)</f>
        <v>0</v>
      </c>
      <c r="O44" s="30">
        <f>SUM(N38:P38)</f>
        <v>0</v>
      </c>
      <c r="P44" s="30">
        <f>SUM(N40:P40)</f>
        <v>0</v>
      </c>
      <c r="Q44" s="30">
        <f>SUM(N42:P42)</f>
        <v>0</v>
      </c>
      <c r="R44" s="34"/>
    </row>
  </sheetData>
  <mergeCells count="13">
    <mergeCell ref="N34:Q34"/>
    <mergeCell ref="A1:Q1"/>
    <mergeCell ref="H35:H42"/>
    <mergeCell ref="M35:M42"/>
    <mergeCell ref="Q35:Q37"/>
    <mergeCell ref="Q41:Q42"/>
    <mergeCell ref="L35:L37"/>
    <mergeCell ref="F35:F37"/>
    <mergeCell ref="F41:F42"/>
    <mergeCell ref="C34:F34"/>
    <mergeCell ref="I34:L34"/>
    <mergeCell ref="B34:B44"/>
    <mergeCell ref="A37:A44"/>
  </mergeCells>
  <conditionalFormatting sqref="P4:Q32 I4:I32">
    <cfRule type="cellIs" priority="1" dxfId="0" operator="lessThan" stopIfTrue="1">
      <formula>4</formula>
    </cfRule>
  </conditionalFormatting>
  <printOptions/>
  <pageMargins left="0.33" right="0.21" top="0.68" bottom="0.54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5">
    <tabColor indexed="10"/>
  </sheetPr>
  <dimension ref="A1:R43"/>
  <sheetViews>
    <sheetView showGridLines="0" zoomScale="90" zoomScaleNormal="90" workbookViewId="0" topLeftCell="A1">
      <pane xSplit="6" ySplit="3" topLeftCell="G40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M20" sqref="M20"/>
    </sheetView>
  </sheetViews>
  <sheetFormatPr defaultColWidth="9.00390625" defaultRowHeight="12.75"/>
  <cols>
    <col min="1" max="1" width="3.75390625" style="0" customWidth="1"/>
    <col min="2" max="2" width="21.75390625" style="0" customWidth="1"/>
    <col min="3" max="3" width="4.25390625" style="0" customWidth="1"/>
    <col min="4" max="4" width="4.625" style="0" customWidth="1"/>
    <col min="5" max="5" width="4.75390625" style="0" customWidth="1"/>
    <col min="6" max="6" width="5.875" style="0" customWidth="1"/>
    <col min="7" max="7" width="4.375" style="0" customWidth="1"/>
    <col min="8" max="8" width="4.00390625" style="0" customWidth="1"/>
    <col min="9" max="9" width="4.875" style="0" customWidth="1"/>
    <col min="10" max="10" width="4.375" style="0" customWidth="1"/>
    <col min="11" max="11" width="4.625" style="0" customWidth="1"/>
    <col min="12" max="12" width="6.125" style="0" customWidth="1"/>
    <col min="13" max="13" width="3.625" style="0" customWidth="1"/>
    <col min="14" max="14" width="4.00390625" style="0" customWidth="1"/>
    <col min="15" max="15" width="4.125" style="0" customWidth="1"/>
    <col min="16" max="16" width="4.875" style="0" customWidth="1"/>
    <col min="17" max="17" width="6.00390625" style="0" customWidth="1"/>
  </cols>
  <sheetData>
    <row r="1" spans="1:18" ht="18" customHeight="1">
      <c r="A1" s="89" t="s">
        <v>24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  <c r="R1" s="53"/>
    </row>
    <row r="2" spans="1:18" ht="75.75" customHeight="1">
      <c r="A2" s="18" t="s">
        <v>13</v>
      </c>
      <c r="B2" s="19" t="s">
        <v>0</v>
      </c>
      <c r="C2" s="13" t="s">
        <v>96</v>
      </c>
      <c r="D2" s="13" t="s">
        <v>3</v>
      </c>
      <c r="E2" s="13"/>
      <c r="F2" s="13"/>
      <c r="G2" s="13"/>
      <c r="H2" s="13"/>
      <c r="I2" s="24" t="s">
        <v>9</v>
      </c>
      <c r="J2" s="13" t="s">
        <v>4</v>
      </c>
      <c r="K2" s="13" t="s">
        <v>5</v>
      </c>
      <c r="L2" s="13"/>
      <c r="M2" s="13"/>
      <c r="N2" s="13"/>
      <c r="O2" s="13"/>
      <c r="P2" s="24" t="s">
        <v>7</v>
      </c>
      <c r="Q2" s="26" t="s">
        <v>8</v>
      </c>
      <c r="R2" s="53"/>
    </row>
    <row r="3" spans="1:18" ht="15.75" customHeight="1">
      <c r="A3" s="38"/>
      <c r="B3" s="39" t="s">
        <v>10</v>
      </c>
      <c r="C3" s="40" t="e">
        <f>ROUND(AVERAGE(C4:C31),1)</f>
        <v>#DIV/0!</v>
      </c>
      <c r="D3" s="40" t="e">
        <f aca="true" t="shared" si="0" ref="D3:Q3">ROUND(AVERAGE(D4:D31),1)</f>
        <v>#DIV/0!</v>
      </c>
      <c r="E3" s="40" t="e">
        <f t="shared" si="0"/>
        <v>#DIV/0!</v>
      </c>
      <c r="F3" s="40" t="e">
        <f t="shared" si="0"/>
        <v>#DIV/0!</v>
      </c>
      <c r="G3" s="40" t="e">
        <f t="shared" si="0"/>
        <v>#DIV/0!</v>
      </c>
      <c r="H3" s="40" t="e">
        <f t="shared" si="0"/>
        <v>#DIV/0!</v>
      </c>
      <c r="I3" s="40" t="e">
        <f t="shared" si="0"/>
        <v>#DIV/0!</v>
      </c>
      <c r="J3" s="40" t="e">
        <f t="shared" si="0"/>
        <v>#DIV/0!</v>
      </c>
      <c r="K3" s="40" t="e">
        <f t="shared" si="0"/>
        <v>#DIV/0!</v>
      </c>
      <c r="L3" s="40" t="e">
        <f t="shared" si="0"/>
        <v>#DIV/0!</v>
      </c>
      <c r="M3" s="40" t="e">
        <f t="shared" si="0"/>
        <v>#DIV/0!</v>
      </c>
      <c r="N3" s="40" t="e">
        <f t="shared" si="0"/>
        <v>#DIV/0!</v>
      </c>
      <c r="O3" s="40" t="e">
        <f t="shared" si="0"/>
        <v>#DIV/0!</v>
      </c>
      <c r="P3" s="40" t="e">
        <f t="shared" si="0"/>
        <v>#DIV/0!</v>
      </c>
      <c r="Q3" s="40" t="e">
        <f t="shared" si="0"/>
        <v>#DIV/0!</v>
      </c>
      <c r="R3" s="53"/>
    </row>
    <row r="4" spans="1:17" ht="15">
      <c r="A4" s="2">
        <v>1</v>
      </c>
      <c r="B4" s="50" t="s">
        <v>74</v>
      </c>
      <c r="C4" s="2"/>
      <c r="D4" s="2"/>
      <c r="E4" s="2"/>
      <c r="F4" s="2"/>
      <c r="G4" s="2"/>
      <c r="H4" s="2"/>
      <c r="I4" s="25" t="e">
        <f aca="true" t="shared" si="1" ref="I4:I20">ROUND(AVERAGE(C4:H4),0)</f>
        <v>#DIV/0!</v>
      </c>
      <c r="J4" s="2"/>
      <c r="K4" s="2"/>
      <c r="L4" s="2"/>
      <c r="M4" s="2"/>
      <c r="N4" s="2"/>
      <c r="O4" s="2"/>
      <c r="P4" s="25" t="e">
        <f aca="true" t="shared" si="2" ref="P4:P20">ROUND(AVERAGE(J4:O4),0)</f>
        <v>#DIV/0!</v>
      </c>
      <c r="Q4" s="27" t="e">
        <f aca="true" t="shared" si="3" ref="Q4:Q20">ROUND(AVERAGE(I4,P4),0)</f>
        <v>#DIV/0!</v>
      </c>
    </row>
    <row r="5" spans="1:17" ht="15">
      <c r="A5" s="2">
        <v>2</v>
      </c>
      <c r="B5" s="50" t="s">
        <v>73</v>
      </c>
      <c r="C5" s="2"/>
      <c r="D5" s="2"/>
      <c r="E5" s="2"/>
      <c r="F5" s="2"/>
      <c r="G5" s="2"/>
      <c r="H5" s="2"/>
      <c r="I5" s="25" t="e">
        <f t="shared" si="1"/>
        <v>#DIV/0!</v>
      </c>
      <c r="J5" s="2"/>
      <c r="K5" s="2"/>
      <c r="L5" s="2"/>
      <c r="M5" s="2"/>
      <c r="N5" s="2"/>
      <c r="O5" s="2"/>
      <c r="P5" s="25" t="e">
        <f t="shared" si="2"/>
        <v>#DIV/0!</v>
      </c>
      <c r="Q5" s="27" t="e">
        <f t="shared" si="3"/>
        <v>#DIV/0!</v>
      </c>
    </row>
    <row r="6" spans="1:17" ht="15">
      <c r="A6" s="2">
        <v>3</v>
      </c>
      <c r="B6" s="50" t="s">
        <v>81</v>
      </c>
      <c r="C6" s="2"/>
      <c r="D6" s="2"/>
      <c r="E6" s="2"/>
      <c r="F6" s="2"/>
      <c r="G6" s="2"/>
      <c r="H6" s="2"/>
      <c r="I6" s="25" t="e">
        <f t="shared" si="1"/>
        <v>#DIV/0!</v>
      </c>
      <c r="J6" s="2"/>
      <c r="K6" s="2"/>
      <c r="L6" s="2"/>
      <c r="M6" s="2"/>
      <c r="N6" s="2"/>
      <c r="O6" s="2"/>
      <c r="P6" s="25" t="e">
        <f t="shared" si="2"/>
        <v>#DIV/0!</v>
      </c>
      <c r="Q6" s="27" t="e">
        <f t="shared" si="3"/>
        <v>#DIV/0!</v>
      </c>
    </row>
    <row r="7" spans="1:17" ht="15">
      <c r="A7" s="2">
        <v>4</v>
      </c>
      <c r="B7" s="50" t="s">
        <v>70</v>
      </c>
      <c r="C7" s="2"/>
      <c r="D7" s="2"/>
      <c r="E7" s="2"/>
      <c r="F7" s="2"/>
      <c r="G7" s="2"/>
      <c r="H7" s="2"/>
      <c r="I7" s="25" t="e">
        <f t="shared" si="1"/>
        <v>#DIV/0!</v>
      </c>
      <c r="J7" s="2"/>
      <c r="K7" s="2"/>
      <c r="L7" s="2"/>
      <c r="M7" s="2"/>
      <c r="N7" s="2"/>
      <c r="O7" s="2"/>
      <c r="P7" s="25" t="e">
        <f t="shared" si="2"/>
        <v>#DIV/0!</v>
      </c>
      <c r="Q7" s="27" t="e">
        <f t="shared" si="3"/>
        <v>#DIV/0!</v>
      </c>
    </row>
    <row r="8" spans="1:17" ht="15">
      <c r="A8" s="2">
        <v>5</v>
      </c>
      <c r="B8" s="50" t="s">
        <v>77</v>
      </c>
      <c r="C8" s="2"/>
      <c r="D8" s="2"/>
      <c r="E8" s="2"/>
      <c r="F8" s="2"/>
      <c r="G8" s="2"/>
      <c r="H8" s="2"/>
      <c r="I8" s="25" t="e">
        <f t="shared" si="1"/>
        <v>#DIV/0!</v>
      </c>
      <c r="J8" s="2"/>
      <c r="K8" s="2"/>
      <c r="L8" s="2"/>
      <c r="M8" s="2"/>
      <c r="N8" s="2"/>
      <c r="O8" s="2"/>
      <c r="P8" s="25" t="e">
        <f t="shared" si="2"/>
        <v>#DIV/0!</v>
      </c>
      <c r="Q8" s="27" t="e">
        <f t="shared" si="3"/>
        <v>#DIV/0!</v>
      </c>
    </row>
    <row r="9" spans="1:17" ht="15">
      <c r="A9" s="2">
        <v>6</v>
      </c>
      <c r="B9" s="50" t="s">
        <v>75</v>
      </c>
      <c r="C9" s="2"/>
      <c r="D9" s="2"/>
      <c r="E9" s="2"/>
      <c r="F9" s="2"/>
      <c r="G9" s="2"/>
      <c r="H9" s="2"/>
      <c r="I9" s="25" t="e">
        <f t="shared" si="1"/>
        <v>#DIV/0!</v>
      </c>
      <c r="J9" s="2"/>
      <c r="K9" s="2"/>
      <c r="L9" s="2"/>
      <c r="M9" s="2"/>
      <c r="N9" s="2"/>
      <c r="O9" s="2"/>
      <c r="P9" s="25" t="e">
        <f t="shared" si="2"/>
        <v>#DIV/0!</v>
      </c>
      <c r="Q9" s="27" t="e">
        <f t="shared" si="3"/>
        <v>#DIV/0!</v>
      </c>
    </row>
    <row r="10" spans="1:17" ht="15">
      <c r="A10" s="2">
        <v>7</v>
      </c>
      <c r="B10" s="50" t="s">
        <v>69</v>
      </c>
      <c r="C10" s="2"/>
      <c r="D10" s="2"/>
      <c r="E10" s="2"/>
      <c r="F10" s="2"/>
      <c r="G10" s="2"/>
      <c r="H10" s="2"/>
      <c r="I10" s="25" t="e">
        <f t="shared" si="1"/>
        <v>#DIV/0!</v>
      </c>
      <c r="J10" s="2"/>
      <c r="K10" s="2"/>
      <c r="L10" s="2"/>
      <c r="M10" s="2"/>
      <c r="N10" s="2"/>
      <c r="O10" s="2"/>
      <c r="P10" s="25" t="e">
        <f t="shared" si="2"/>
        <v>#DIV/0!</v>
      </c>
      <c r="Q10" s="27" t="e">
        <f t="shared" si="3"/>
        <v>#DIV/0!</v>
      </c>
    </row>
    <row r="11" spans="1:17" ht="15">
      <c r="A11" s="2">
        <v>8</v>
      </c>
      <c r="B11" s="50" t="s">
        <v>83</v>
      </c>
      <c r="C11" s="2"/>
      <c r="D11" s="2"/>
      <c r="E11" s="2"/>
      <c r="F11" s="2"/>
      <c r="G11" s="2"/>
      <c r="H11" s="2"/>
      <c r="I11" s="25" t="e">
        <f t="shared" si="1"/>
        <v>#DIV/0!</v>
      </c>
      <c r="J11" s="2"/>
      <c r="K11" s="2"/>
      <c r="L11" s="2"/>
      <c r="M11" s="2"/>
      <c r="N11" s="2"/>
      <c r="O11" s="2"/>
      <c r="P11" s="25" t="e">
        <f t="shared" si="2"/>
        <v>#DIV/0!</v>
      </c>
      <c r="Q11" s="27" t="e">
        <f t="shared" si="3"/>
        <v>#DIV/0!</v>
      </c>
    </row>
    <row r="12" spans="1:17" ht="15">
      <c r="A12" s="2">
        <v>9</v>
      </c>
      <c r="B12" s="50" t="s">
        <v>80</v>
      </c>
      <c r="C12" s="2"/>
      <c r="D12" s="2"/>
      <c r="E12" s="2"/>
      <c r="F12" s="2"/>
      <c r="G12" s="2"/>
      <c r="H12" s="2"/>
      <c r="I12" s="25" t="e">
        <f t="shared" si="1"/>
        <v>#DIV/0!</v>
      </c>
      <c r="J12" s="2"/>
      <c r="K12" s="2"/>
      <c r="L12" s="2"/>
      <c r="M12" s="2"/>
      <c r="N12" s="2"/>
      <c r="O12" s="2"/>
      <c r="P12" s="25" t="e">
        <f t="shared" si="2"/>
        <v>#DIV/0!</v>
      </c>
      <c r="Q12" s="27" t="e">
        <f t="shared" si="3"/>
        <v>#DIV/0!</v>
      </c>
    </row>
    <row r="13" spans="1:17" ht="15">
      <c r="A13" s="2">
        <v>10</v>
      </c>
      <c r="B13" s="50" t="s">
        <v>82</v>
      </c>
      <c r="C13" s="2"/>
      <c r="D13" s="2"/>
      <c r="E13" s="2"/>
      <c r="F13" s="2"/>
      <c r="G13" s="2"/>
      <c r="H13" s="2"/>
      <c r="I13" s="25" t="e">
        <f t="shared" si="1"/>
        <v>#DIV/0!</v>
      </c>
      <c r="J13" s="2"/>
      <c r="K13" s="2"/>
      <c r="L13" s="2"/>
      <c r="M13" s="2"/>
      <c r="N13" s="2"/>
      <c r="O13" s="2"/>
      <c r="P13" s="25" t="e">
        <f t="shared" si="2"/>
        <v>#DIV/0!</v>
      </c>
      <c r="Q13" s="27" t="e">
        <f t="shared" si="3"/>
        <v>#DIV/0!</v>
      </c>
    </row>
    <row r="14" spans="1:17" ht="15">
      <c r="A14" s="2">
        <v>11</v>
      </c>
      <c r="B14" s="50" t="s">
        <v>71</v>
      </c>
      <c r="C14" s="2"/>
      <c r="D14" s="2"/>
      <c r="E14" s="2"/>
      <c r="F14" s="2"/>
      <c r="G14" s="2"/>
      <c r="H14" s="2"/>
      <c r="I14" s="25" t="e">
        <f t="shared" si="1"/>
        <v>#DIV/0!</v>
      </c>
      <c r="J14" s="2"/>
      <c r="K14" s="2"/>
      <c r="L14" s="2"/>
      <c r="M14" s="2"/>
      <c r="N14" s="2"/>
      <c r="O14" s="2"/>
      <c r="P14" s="25" t="e">
        <f t="shared" si="2"/>
        <v>#DIV/0!</v>
      </c>
      <c r="Q14" s="27" t="e">
        <f t="shared" si="3"/>
        <v>#DIV/0!</v>
      </c>
    </row>
    <row r="15" spans="1:17" ht="15">
      <c r="A15" s="2">
        <v>12</v>
      </c>
      <c r="B15" s="50" t="s">
        <v>68</v>
      </c>
      <c r="C15" s="2"/>
      <c r="D15" s="2"/>
      <c r="E15" s="2"/>
      <c r="F15" s="2"/>
      <c r="G15" s="2"/>
      <c r="H15" s="2"/>
      <c r="I15" s="25" t="e">
        <f t="shared" si="1"/>
        <v>#DIV/0!</v>
      </c>
      <c r="J15" s="2"/>
      <c r="K15" s="2"/>
      <c r="L15" s="2"/>
      <c r="M15" s="2"/>
      <c r="N15" s="2"/>
      <c r="O15" s="2"/>
      <c r="P15" s="25" t="e">
        <f t="shared" si="2"/>
        <v>#DIV/0!</v>
      </c>
      <c r="Q15" s="27" t="e">
        <f t="shared" si="3"/>
        <v>#DIV/0!</v>
      </c>
    </row>
    <row r="16" spans="1:17" ht="15">
      <c r="A16" s="2">
        <v>13</v>
      </c>
      <c r="B16" s="50" t="s">
        <v>79</v>
      </c>
      <c r="C16" s="2"/>
      <c r="D16" s="2"/>
      <c r="E16" s="2"/>
      <c r="F16" s="2"/>
      <c r="G16" s="2"/>
      <c r="H16" s="2"/>
      <c r="I16" s="25" t="e">
        <f t="shared" si="1"/>
        <v>#DIV/0!</v>
      </c>
      <c r="J16" s="2"/>
      <c r="K16" s="2"/>
      <c r="L16" s="2"/>
      <c r="M16" s="2"/>
      <c r="N16" s="2"/>
      <c r="O16" s="2"/>
      <c r="P16" s="25" t="e">
        <f t="shared" si="2"/>
        <v>#DIV/0!</v>
      </c>
      <c r="Q16" s="27" t="e">
        <f t="shared" si="3"/>
        <v>#DIV/0!</v>
      </c>
    </row>
    <row r="17" spans="1:17" ht="15">
      <c r="A17" s="2">
        <v>14</v>
      </c>
      <c r="B17" s="50" t="s">
        <v>78</v>
      </c>
      <c r="C17" s="2"/>
      <c r="D17" s="2"/>
      <c r="E17" s="2"/>
      <c r="F17" s="2"/>
      <c r="G17" s="2"/>
      <c r="H17" s="2"/>
      <c r="I17" s="25" t="e">
        <f t="shared" si="1"/>
        <v>#DIV/0!</v>
      </c>
      <c r="J17" s="2"/>
      <c r="K17" s="2"/>
      <c r="L17" s="2"/>
      <c r="M17" s="2"/>
      <c r="N17" s="2"/>
      <c r="O17" s="2"/>
      <c r="P17" s="25" t="e">
        <f t="shared" si="2"/>
        <v>#DIV/0!</v>
      </c>
      <c r="Q17" s="27" t="e">
        <f t="shared" si="3"/>
        <v>#DIV/0!</v>
      </c>
    </row>
    <row r="18" spans="1:17" ht="15">
      <c r="A18" s="2">
        <v>15</v>
      </c>
      <c r="B18" s="50" t="s">
        <v>76</v>
      </c>
      <c r="C18" s="2"/>
      <c r="D18" s="2"/>
      <c r="E18" s="2"/>
      <c r="F18" s="2"/>
      <c r="G18" s="2"/>
      <c r="H18" s="2"/>
      <c r="I18" s="25" t="e">
        <f t="shared" si="1"/>
        <v>#DIV/0!</v>
      </c>
      <c r="J18" s="2"/>
      <c r="K18" s="2"/>
      <c r="L18" s="2"/>
      <c r="M18" s="2"/>
      <c r="N18" s="2"/>
      <c r="O18" s="2"/>
      <c r="P18" s="25" t="e">
        <f t="shared" si="2"/>
        <v>#DIV/0!</v>
      </c>
      <c r="Q18" s="27" t="e">
        <f t="shared" si="3"/>
        <v>#DIV/0!</v>
      </c>
    </row>
    <row r="19" spans="1:17" ht="15">
      <c r="A19" s="2">
        <v>16</v>
      </c>
      <c r="B19" s="50" t="s">
        <v>72</v>
      </c>
      <c r="C19" s="2"/>
      <c r="D19" s="2"/>
      <c r="E19" s="2"/>
      <c r="F19" s="2"/>
      <c r="G19" s="2"/>
      <c r="H19" s="2"/>
      <c r="I19" s="25" t="e">
        <f t="shared" si="1"/>
        <v>#DIV/0!</v>
      </c>
      <c r="J19" s="2"/>
      <c r="K19" s="2"/>
      <c r="L19" s="2"/>
      <c r="M19" s="2"/>
      <c r="N19" s="2"/>
      <c r="O19" s="2"/>
      <c r="P19" s="25" t="e">
        <f t="shared" si="2"/>
        <v>#DIV/0!</v>
      </c>
      <c r="Q19" s="27" t="e">
        <f t="shared" si="3"/>
        <v>#DIV/0!</v>
      </c>
    </row>
    <row r="20" spans="1:17" ht="15">
      <c r="A20" s="2">
        <v>17</v>
      </c>
      <c r="B20" s="50" t="s">
        <v>84</v>
      </c>
      <c r="C20" s="2"/>
      <c r="D20" s="2"/>
      <c r="E20" s="2"/>
      <c r="F20" s="2"/>
      <c r="G20" s="2"/>
      <c r="H20" s="2"/>
      <c r="I20" s="25" t="e">
        <f t="shared" si="1"/>
        <v>#DIV/0!</v>
      </c>
      <c r="J20" s="2"/>
      <c r="K20" s="2"/>
      <c r="L20" s="2"/>
      <c r="M20" s="2"/>
      <c r="N20" s="2"/>
      <c r="O20" s="2"/>
      <c r="P20" s="25" t="e">
        <f t="shared" si="2"/>
        <v>#DIV/0!</v>
      </c>
      <c r="Q20" s="27" t="e">
        <f t="shared" si="3"/>
        <v>#DIV/0!</v>
      </c>
    </row>
    <row r="21" spans="1:17" ht="15">
      <c r="A21" s="2">
        <v>18</v>
      </c>
      <c r="B21" s="3"/>
      <c r="C21" s="2"/>
      <c r="D21" s="2"/>
      <c r="E21" s="2"/>
      <c r="F21" s="2"/>
      <c r="G21" s="2"/>
      <c r="H21" s="2"/>
      <c r="I21" s="25"/>
      <c r="J21" s="2"/>
      <c r="K21" s="2"/>
      <c r="L21" s="2"/>
      <c r="M21" s="2"/>
      <c r="N21" s="2"/>
      <c r="O21" s="2"/>
      <c r="P21" s="25"/>
      <c r="Q21" s="27"/>
    </row>
    <row r="22" spans="1:17" ht="15">
      <c r="A22" s="2">
        <v>19</v>
      </c>
      <c r="B22" s="3"/>
      <c r="C22" s="2"/>
      <c r="D22" s="2"/>
      <c r="E22" s="2"/>
      <c r="F22" s="2"/>
      <c r="G22" s="2"/>
      <c r="H22" s="2"/>
      <c r="I22" s="25"/>
      <c r="J22" s="2"/>
      <c r="K22" s="2"/>
      <c r="L22" s="2"/>
      <c r="M22" s="2"/>
      <c r="N22" s="2"/>
      <c r="O22" s="2"/>
      <c r="P22" s="25"/>
      <c r="Q22" s="27"/>
    </row>
    <row r="23" spans="1:17" ht="15">
      <c r="A23" s="2">
        <v>20</v>
      </c>
      <c r="B23" s="3"/>
      <c r="C23" s="2"/>
      <c r="D23" s="2"/>
      <c r="E23" s="2"/>
      <c r="F23" s="2"/>
      <c r="G23" s="2"/>
      <c r="H23" s="2"/>
      <c r="I23" s="25"/>
      <c r="J23" s="2"/>
      <c r="K23" s="2"/>
      <c r="L23" s="2"/>
      <c r="M23" s="2"/>
      <c r="N23" s="2"/>
      <c r="O23" s="2"/>
      <c r="P23" s="25"/>
      <c r="Q23" s="27"/>
    </row>
    <row r="24" spans="1:17" ht="15">
      <c r="A24" s="2">
        <v>21</v>
      </c>
      <c r="B24" s="3"/>
      <c r="C24" s="2"/>
      <c r="D24" s="2"/>
      <c r="E24" s="2"/>
      <c r="F24" s="2"/>
      <c r="G24" s="2"/>
      <c r="H24" s="2"/>
      <c r="I24" s="25"/>
      <c r="J24" s="2"/>
      <c r="K24" s="2"/>
      <c r="L24" s="2"/>
      <c r="M24" s="2"/>
      <c r="N24" s="2"/>
      <c r="O24" s="2"/>
      <c r="P24" s="25"/>
      <c r="Q24" s="27"/>
    </row>
    <row r="25" spans="1:17" ht="15">
      <c r="A25" s="2">
        <v>22</v>
      </c>
      <c r="B25" s="3"/>
      <c r="C25" s="2"/>
      <c r="D25" s="2"/>
      <c r="E25" s="2"/>
      <c r="F25" s="2"/>
      <c r="G25" s="2"/>
      <c r="H25" s="2"/>
      <c r="I25" s="25"/>
      <c r="J25" s="2"/>
      <c r="K25" s="2"/>
      <c r="L25" s="2"/>
      <c r="M25" s="2"/>
      <c r="N25" s="2"/>
      <c r="O25" s="2"/>
      <c r="P25" s="25"/>
      <c r="Q25" s="27"/>
    </row>
    <row r="26" spans="1:17" ht="15">
      <c r="A26" s="2">
        <v>23</v>
      </c>
      <c r="B26" s="3"/>
      <c r="C26" s="2"/>
      <c r="D26" s="2"/>
      <c r="E26" s="2"/>
      <c r="F26" s="2"/>
      <c r="G26" s="2"/>
      <c r="H26" s="2"/>
      <c r="I26" s="25"/>
      <c r="J26" s="2"/>
      <c r="K26" s="2"/>
      <c r="L26" s="2"/>
      <c r="M26" s="2"/>
      <c r="N26" s="2"/>
      <c r="O26" s="2"/>
      <c r="P26" s="25"/>
      <c r="Q26" s="27"/>
    </row>
    <row r="27" spans="1:17" ht="15">
      <c r="A27" s="2">
        <v>24</v>
      </c>
      <c r="B27" s="3"/>
      <c r="C27" s="2"/>
      <c r="D27" s="2"/>
      <c r="E27" s="2"/>
      <c r="F27" s="2"/>
      <c r="G27" s="2"/>
      <c r="H27" s="2"/>
      <c r="I27" s="25"/>
      <c r="J27" s="2"/>
      <c r="K27" s="2"/>
      <c r="L27" s="2"/>
      <c r="M27" s="2"/>
      <c r="N27" s="2"/>
      <c r="O27" s="2"/>
      <c r="P27" s="25"/>
      <c r="Q27" s="27"/>
    </row>
    <row r="28" spans="1:17" ht="15">
      <c r="A28" s="2">
        <v>25</v>
      </c>
      <c r="B28" s="3"/>
      <c r="C28" s="2"/>
      <c r="D28" s="2"/>
      <c r="E28" s="2"/>
      <c r="F28" s="2"/>
      <c r="G28" s="2"/>
      <c r="H28" s="2"/>
      <c r="I28" s="25"/>
      <c r="J28" s="2"/>
      <c r="K28" s="2"/>
      <c r="L28" s="2"/>
      <c r="M28" s="2"/>
      <c r="N28" s="2"/>
      <c r="O28" s="2"/>
      <c r="P28" s="25"/>
      <c r="Q28" s="27"/>
    </row>
    <row r="29" spans="1:17" ht="15">
      <c r="A29" s="2">
        <v>26</v>
      </c>
      <c r="B29" s="3"/>
      <c r="C29" s="2"/>
      <c r="D29" s="2"/>
      <c r="E29" s="2"/>
      <c r="F29" s="2"/>
      <c r="G29" s="2"/>
      <c r="H29" s="2"/>
      <c r="I29" s="25"/>
      <c r="J29" s="2"/>
      <c r="K29" s="2"/>
      <c r="L29" s="2"/>
      <c r="M29" s="2"/>
      <c r="N29" s="2"/>
      <c r="O29" s="2"/>
      <c r="P29" s="25"/>
      <c r="Q29" s="27"/>
    </row>
    <row r="30" spans="1:17" ht="15">
      <c r="A30" s="2">
        <v>27</v>
      </c>
      <c r="B30" s="3"/>
      <c r="C30" s="2"/>
      <c r="D30" s="2"/>
      <c r="E30" s="2"/>
      <c r="F30" s="2"/>
      <c r="G30" s="2"/>
      <c r="H30" s="2"/>
      <c r="I30" s="25"/>
      <c r="J30" s="2"/>
      <c r="K30" s="2"/>
      <c r="L30" s="2"/>
      <c r="M30" s="2"/>
      <c r="N30" s="2"/>
      <c r="O30" s="2"/>
      <c r="P30" s="25"/>
      <c r="Q30" s="27"/>
    </row>
    <row r="31" spans="1:17" ht="15">
      <c r="A31" s="2">
        <v>28</v>
      </c>
      <c r="B31" s="3"/>
      <c r="C31" s="2"/>
      <c r="D31" s="2"/>
      <c r="E31" s="2"/>
      <c r="F31" s="2"/>
      <c r="G31" s="2"/>
      <c r="H31" s="2"/>
      <c r="I31" s="25"/>
      <c r="J31" s="2"/>
      <c r="K31" s="2"/>
      <c r="L31" s="2"/>
      <c r="M31" s="2"/>
      <c r="N31" s="2"/>
      <c r="O31" s="2"/>
      <c r="P31" s="25"/>
      <c r="Q31" s="27"/>
    </row>
    <row r="32" spans="1:17" ht="13.5" thickBot="1">
      <c r="A32" s="2"/>
      <c r="B32" s="62" t="s">
        <v>11</v>
      </c>
      <c r="C32" s="61">
        <f>((IF(C4&gt;6,1,0))+(IF(C5&gt;6,1,0))+(IF(C6&gt;6,1,0))+(IF(C7&gt;6,1,0))+(IF(C8&gt;6,1,0))+(IF(C9&gt;6,1,0))+(IF(C10&gt;6,1,0))+(IF(C11&gt;6,1,0))+(IF(C12&gt;6,1,0))+(IF(C13&gt;6,1,0))+(IF(C14&gt;6,1,0))+(IF(C15&gt;6,1,0))+(IF(C16&gt;6,1,0))+(IF(C17&gt;6,1,0))+(IF(C18&gt;6,1,0))+(IF(C19&gt;6,1,0))+(IF(C20&gt;6,1,0))+(IF(C21&gt;6,1,0))+(IF(C22&gt;6,1,0))+(IF(C23&gt;6,1,0))+(IF(C24&gt;6,1,0))+(IF(C25&gt;6,1,0))+(IF(C26&gt;6,1,0))+(IF(C27&gt;6,1,0))+(IF(C28&gt;6,1,0))+(IF(C29&gt;6,1,0)))/A35</f>
        <v>0</v>
      </c>
      <c r="D32" s="61">
        <f>((IF(D4&gt;6,1,0))+(IF(D5&gt;6,1,0))+(IF(D6&gt;6,1,0))+(IF(D7&gt;6,1,0))+(IF(D8&gt;6,1,0))+(IF(D9&gt;6,1,0))+(IF(D10&gt;6,1,0))+(IF(D11&gt;6,1,0))+(IF(D12&gt;6,1,0))+(IF(D13&gt;6,1,0))+(IF(D14&gt;6,1,0))+(IF(D15&gt;6,1,0))+(IF(D16&gt;6,1,0))+(IF(D17&gt;6,1,0))+(IF(D18&gt;6,1,0))+(IF(D19&gt;6,1,0))+(IF(D20&gt;6,1,0))+(IF(D21&gt;6,1,0))+(IF(D22&gt;6,1,0))+(IF(D23&gt;6,1,0))+(IF(D24&gt;6,1,0))+(IF(D25&gt;6,1,0))+(IF(D26&gt;6,1,0))+(IF(D27&gt;6,1,0))+(IF(D28&gt;6,1,0))+(IF(D29&gt;6,1,0)))/A35</f>
        <v>0</v>
      </c>
      <c r="E32" s="61">
        <f>((IF(E4&gt;6,1,0))+(IF(E5&gt;6,1,0))+(IF(E6&gt;6,1,0))+(IF(E7&gt;6,1,0))+(IF(E8&gt;6,1,0))+(IF(E9&gt;6,1,0))+(IF(E10&gt;6,1,0))+(IF(E11&gt;6,1,0))+(IF(E12&gt;6,1,0))+(IF(E13&gt;6,1,0))+(IF(E14&gt;6,1,0))+(IF(E15&gt;6,1,0))+(IF(E16&gt;6,1,0))+(IF(E17&gt;6,1,0))+(IF(E18&gt;6,1,0))+(IF(E19&gt;6,1,0))+(IF(E20&gt;6,1,0))+(IF(E21&gt;6,1,0))+(IF(E22&gt;6,1,0))+(IF(E23&gt;6,1,0))+(IF(E24&gt;6,1,0))+(IF(E25&gt;6,1,0))+(IF(E26&gt;6,1,0))+(IF(E27&gt;6,1,0))+(IF(E28&gt;6,1,0))+(IF(E29&gt;6,1,0)))/A35</f>
        <v>0</v>
      </c>
      <c r="F32" s="61">
        <f>((IF(F4&gt;6,1,0))+(IF(F5&gt;6,1,0))+(IF(F6&gt;6,1,0))+(IF(F7&gt;6,1,0))+(IF(F8&gt;6,1,0))+(IF(F9&gt;6,1,0))+(IF(F10&gt;6,1,0))+(IF(F11&gt;6,1,0))+(IF(F12&gt;6,1,0))+(IF(F13&gt;6,1,0))+(IF(F14&gt;6,1,0))+(IF(F15&gt;6,1,0))+(IF(F16&gt;6,1,0))+(IF(F17&gt;6,1,0))+(IF(F18&gt;6,1,0))+(IF(F19&gt;6,1,0))+(IF(F20&gt;6,1,0))+(IF(F21&gt;6,1,0))+(IF(F22&gt;6,1,0))+(IF(F23&gt;6,1,0))+(IF(F24&gt;6,1,0))+(IF(F25&gt;6,1,0))+(IF(F26&gt;6,1,0))+(IF(F27&gt;6,1,0))+(IF(F28&gt;6,1,0))+(IF(F29&gt;6,1,0)))/A35</f>
        <v>0</v>
      </c>
      <c r="G32" s="61">
        <f>((IF(G4&gt;6,1,0))+(IF(G5&gt;6,1,0))+(IF(G6&gt;6,1,0))+(IF(G7&gt;6,1,0))+(IF(G8&gt;6,1,0))+(IF(G9&gt;6,1,0))+(IF(G10&gt;6,1,0))+(IF(G11&gt;6,1,0))+(IF(G12&gt;6,1,0))+(IF(G13&gt;6,1,0))+(IF(G14&gt;6,1,0))+(IF(G15&gt;6,1,0))+(IF(G16&gt;6,1,0))+(IF(G17&gt;6,1,0))+(IF(G18&gt;6,1,0))+(IF(G19&gt;6,1,0))+(IF(G20&gt;6,1,0))+(IF(G21&gt;6,1,0))+(IF(G22&gt;6,1,0))+(IF(G23&gt;6,1,0))+(IF(G24&gt;6,1,0))+(IF(G25&gt;6,1,0))+(IF(G26&gt;6,1,0))+(IF(G27&gt;6,1,0))+(IF(G28&gt;6,1,0))+(IF(G29&gt;6,1,0)))/A35</f>
        <v>0</v>
      </c>
      <c r="H32" s="61">
        <f>((IF(H4&gt;6,1,0))+(IF(H5&gt;6,1,0))+(IF(H6&gt;6,1,0))+(IF(H7&gt;6,1,0))+(IF(H8&gt;6,1,0))+(IF(H9&gt;6,1,0))+(IF(H10&gt;6,1,0))+(IF(H11&gt;6,1,0))+(IF(H12&gt;6,1,0))+(IF(H13&gt;6,1,0))+(IF(H14&gt;6,1,0))+(IF(H15&gt;6,1,0))+(IF(H16&gt;6,1,0))+(IF(H17&gt;6,1,0))+(IF(H18&gt;6,1,0))+(IF(H19&gt;6,1,0))+(IF(H20&gt;6,1,0))+(IF(H21&gt;6,1,0))+(IF(H22&gt;6,1,0))+(IF(H23&gt;6,1,0))+(IF(H24&gt;6,1,0))+(IF(H25&gt;6,1,0))+(IF(H26&gt;6,1,0))+(IF(H27&gt;6,1,0))+(IF(H28&gt;6,1,0))+(IF(H29&gt;6,1,0)))/A35</f>
        <v>0</v>
      </c>
      <c r="I32" s="63"/>
      <c r="J32" s="61">
        <f>((IF(J4&gt;6,1,0))+(IF(J5&gt;6,1,0))+(IF(J6&gt;6,1,0))+(IF(J7&gt;6,1,0))+(IF(J8&gt;6,1,0))+(IF(J9&gt;6,1,0))+(IF(J10&gt;6,1,0))+(IF(J11&gt;6,1,0))+(IF(J12&gt;6,1,0))+(IF(J13&gt;6,1,0))+(IF(J14&gt;6,1,0))+(IF(J15&gt;6,1,0))+(IF(J16&gt;6,1,0))+(IF(J17&gt;6,1,0))+(IF(J18&gt;6,1,0))+(IF(J19&gt;6,1,0))+(IF(J20&gt;6,1,0))+(IF(J21&gt;6,1,0))+(IF(J22&gt;6,1,0))+(IF(J23&gt;6,1,0))+(IF(J24&gt;6,1,0))+(IF(J25&gt;6,1,0))+(IF(J26&gt;6,1,0))+(IF(J27&gt;6,1,0))+(IF(J28&gt;6,1,0))+(IF(J29&gt;6,1,0)))/A35</f>
        <v>0</v>
      </c>
      <c r="K32" s="61">
        <f>((IF(K4&gt;6,1,0))+(IF(K5&gt;6,1,0))+(IF(K6&gt;6,1,0))+(IF(K7&gt;6,1,0))+(IF(K8&gt;6,1,0))+(IF(K9&gt;6,1,0))+(IF(K10&gt;6,1,0))+(IF(K11&gt;6,1,0))+(IF(K12&gt;6,1,0))+(IF(K13&gt;6,1,0))+(IF(K14&gt;6,1,0))+(IF(K15&gt;6,1,0))+(IF(K16&gt;6,1,0))+(IF(K17&gt;6,1,0))+(IF(K18&gt;6,1,0))+(IF(K19&gt;6,1,0))+(IF(K20&gt;6,1,0))+(IF(K21&gt;6,1,0))+(IF(K22&gt;6,1,0))+(IF(K23&gt;6,1,0))+(IF(K24&gt;6,1,0))+(IF(K25&gt;6,1,0))+(IF(K26&gt;6,1,0))+(IF(K27&gt;6,1,0))+(IF(K28&gt;6,1,0))+(IF(K29&gt;6,1,0)))/A35</f>
        <v>0</v>
      </c>
      <c r="L32" s="61">
        <f>((IF(L4&gt;6,1,0))+(IF(L5&gt;6,1,0))+(IF(L6&gt;6,1,0))+(IF(L7&gt;6,1,0))+(IF(L8&gt;6,1,0))+(IF(L9&gt;6,1,0))+(IF(L10&gt;6,1,0))+(IF(L11&gt;6,1,0))+(IF(L12&gt;6,1,0))+(IF(L13&gt;6,1,0))+(IF(L14&gt;6,1,0))+(IF(L15&gt;6,1,0))+(IF(L16&gt;6,1,0))+(IF(L17&gt;6,1,0))+(IF(L18&gt;6,1,0))+(IF(L19&gt;6,1,0))+(IF(L20&gt;6,1,0))+(IF(L21&gt;6,1,0))+(IF(L22&gt;6,1,0))+(IF(L23&gt;6,1,0))+(IF(L24&gt;6,1,0))+(IF(L25&gt;6,1,0))+(IF(L26&gt;6,1,0))+(IF(L27&gt;6,1,0))+(IF(L28&gt;6,1,0))+(IF(L29&gt;6,1,0)))/A35</f>
        <v>0</v>
      </c>
      <c r="M32" s="61">
        <f>((IF(M4&gt;6,1,0))+(IF(M5&gt;6,1,0))+(IF(M6&gt;6,1,0))+(IF(M7&gt;6,1,0))+(IF(M8&gt;6,1,0))+(IF(M9&gt;6,1,0))+(IF(M10&gt;6,1,0))+(IF(M11&gt;6,1,0))+(IF(M12&gt;6,1,0))+(IF(M13&gt;6,1,0))+(IF(M14&gt;6,1,0))+(IF(M15&gt;6,1,0))+(IF(M16&gt;6,1,0))+(IF(M17&gt;6,1,0))+(IF(M18&gt;6,1,0))+(IF(M19&gt;6,1,0))+(IF(M20&gt;6,1,0))+(IF(M21&gt;6,1,0))+(IF(M22&gt;6,1,0))+(IF(M23&gt;6,1,0))+(IF(M24&gt;6,1,0))+(IF(M25&gt;6,1,0))+(IF(M26&gt;6,1,0))+(IF(M27&gt;6,1,0))+(IF(M28&gt;6,1,0))+(IF(M29&gt;6,1,0)))/A35</f>
        <v>0</v>
      </c>
      <c r="N32" s="61">
        <f>((IF(N4&gt;6,1,0))+(IF(N5&gt;6,1,0))+(IF(N6&gt;6,1,0))+(IF(N7&gt;6,1,0))+(IF(N8&gt;6,1,0))+(IF(N9&gt;6,1,0))+(IF(N10&gt;6,1,0))+(IF(N11&gt;6,1,0))+(IF(N12&gt;6,1,0))+(IF(N13&gt;6,1,0))+(IF(N14&gt;6,1,0))+(IF(N15&gt;6,1,0))+(IF(N16&gt;6,1,0))+(IF(N17&gt;6,1,0))+(IF(N18&gt;6,1,0))+(IF(N19&gt;6,1,0))+(IF(N20&gt;6,1,0))+(IF(N21&gt;6,1,0))+(IF(N22&gt;6,1,0))+(IF(N23&gt;6,1,0))+(IF(N24&gt;6,1,0))+(IF(N25&gt;6,1,0))+(IF(N26&gt;6,1,0))+(IF(N27&gt;6,1,0))+(IF(N28&gt;6,1,0))+(IF(N29&gt;6,1,0)))/A35</f>
        <v>0</v>
      </c>
      <c r="O32" s="61">
        <f>((IF(O4&gt;6,1,0))+(IF(O5&gt;6,1,0))+(IF(O6&gt;6,1,0))+(IF(O7&gt;6,1,0))+(IF(O8&gt;6,1,0))+(IF(O9&gt;6,1,0))+(IF(O10&gt;6,1,0))+(IF(O11&gt;6,1,0))+(IF(O12&gt;6,1,0))+(IF(O13&gt;6,1,0))+(IF(O14&gt;6,1,0))+(IF(O15&gt;6,1,0))+(IF(O16&gt;6,1,0))+(IF(O17&gt;6,1,0))+(IF(O18&gt;6,1,0))+(IF(O19&gt;6,1,0))+(IF(O20&gt;6,1,0))+(IF(O21&gt;6,1,0))+(IF(O22&gt;6,1,0))+(IF(O23&gt;6,1,0))+(IF(O24&gt;6,1,0))+(IF(O25&gt;6,1,0))+(IF(O26&gt;6,1,0))+(IF(O27&gt;6,1,0))+(IF(O28&gt;6,1,0))+(IF(O29&gt;6,1,0)))/A35</f>
        <v>0</v>
      </c>
      <c r="P32" s="63"/>
      <c r="Q32" s="63"/>
    </row>
    <row r="33" spans="1:17" ht="16.5" thickBot="1">
      <c r="A33" s="6"/>
      <c r="B33" s="83" t="s">
        <v>11</v>
      </c>
      <c r="C33" s="80" t="s">
        <v>14</v>
      </c>
      <c r="D33" s="81"/>
      <c r="E33" s="81"/>
      <c r="F33" s="82"/>
      <c r="G33" s="35"/>
      <c r="H33" s="36"/>
      <c r="I33" s="80" t="s">
        <v>15</v>
      </c>
      <c r="J33" s="81"/>
      <c r="K33" s="81"/>
      <c r="L33" s="82"/>
      <c r="M33" s="37"/>
      <c r="N33" s="80" t="s">
        <v>8</v>
      </c>
      <c r="O33" s="81"/>
      <c r="P33" s="81"/>
      <c r="Q33" s="82"/>
    </row>
    <row r="34" spans="1:17" ht="15.75" customHeight="1" thickBot="1">
      <c r="A34" s="17" t="s">
        <v>16</v>
      </c>
      <c r="B34" s="84"/>
      <c r="C34" s="65">
        <v>1</v>
      </c>
      <c r="D34" s="65">
        <v>2</v>
      </c>
      <c r="E34" s="65">
        <v>3</v>
      </c>
      <c r="F34" s="95"/>
      <c r="G34" s="12"/>
      <c r="H34" s="92"/>
      <c r="I34" s="65">
        <v>1</v>
      </c>
      <c r="J34" s="65">
        <v>2</v>
      </c>
      <c r="K34" s="65">
        <v>3</v>
      </c>
      <c r="L34" s="95"/>
      <c r="M34" s="93"/>
      <c r="N34" s="65">
        <v>1</v>
      </c>
      <c r="O34" s="65">
        <v>2</v>
      </c>
      <c r="P34" s="65">
        <v>3</v>
      </c>
      <c r="Q34" s="95"/>
    </row>
    <row r="35" spans="1:17" ht="15.75" customHeight="1" thickBot="1">
      <c r="A35" s="20">
        <v>17</v>
      </c>
      <c r="B35" s="84"/>
      <c r="C35" s="1">
        <f>SUMIF(I4:I32,"=1",I4:I32)/1</f>
        <v>0</v>
      </c>
      <c r="D35" s="1">
        <f>SUMIF(I4:I32,"=2",I4:I32)/2</f>
        <v>0</v>
      </c>
      <c r="E35" s="1">
        <f>SUMIF(I4:I32,"=3",I4:I32)/3</f>
        <v>0</v>
      </c>
      <c r="F35" s="95"/>
      <c r="G35" s="12"/>
      <c r="H35" s="92"/>
      <c r="I35" s="1">
        <f>SUMIF(P4:P32,"=1",P4:P32)/1</f>
        <v>0</v>
      </c>
      <c r="J35" s="1">
        <f>SUMIF(P4:P32,"=2",P4:P32)/2</f>
        <v>0</v>
      </c>
      <c r="K35" s="1">
        <f>SUMIF(P4:P32,"=3",P4:P32)/3</f>
        <v>0</v>
      </c>
      <c r="L35" s="95"/>
      <c r="M35" s="93"/>
      <c r="N35" s="1">
        <f>SUMIF(Q4:Q32,"=1",Q4:Q32)/1</f>
        <v>0</v>
      </c>
      <c r="O35" s="1">
        <f>SUMIF(Q4:Q32,"=2",Q4:Q32)/2</f>
        <v>0</v>
      </c>
      <c r="P35" s="1">
        <f>SUMIF(Q4:Q32,"=3",Q4:Q32)/3</f>
        <v>0</v>
      </c>
      <c r="Q35" s="95"/>
    </row>
    <row r="36" spans="1:17" ht="15" customHeight="1">
      <c r="A36" s="86"/>
      <c r="B36" s="84"/>
      <c r="C36" s="66">
        <v>4</v>
      </c>
      <c r="D36" s="66">
        <v>5</v>
      </c>
      <c r="E36" s="66">
        <v>6</v>
      </c>
      <c r="F36" s="95"/>
      <c r="G36" s="12"/>
      <c r="H36" s="92"/>
      <c r="I36" s="66">
        <v>4</v>
      </c>
      <c r="J36" s="66">
        <v>5</v>
      </c>
      <c r="K36" s="66">
        <v>6</v>
      </c>
      <c r="L36" s="95"/>
      <c r="M36" s="93"/>
      <c r="N36" s="66">
        <v>4</v>
      </c>
      <c r="O36" s="66">
        <v>5</v>
      </c>
      <c r="P36" s="66">
        <v>6</v>
      </c>
      <c r="Q36" s="95"/>
    </row>
    <row r="37" spans="1:17" ht="15.75">
      <c r="A37" s="87"/>
      <c r="B37" s="84"/>
      <c r="C37" s="1">
        <f>SUMIF(I4:I32,"=4",I4:I32)/4</f>
        <v>0</v>
      </c>
      <c r="D37" s="1">
        <f>SUMIF(I4:I32,"=5",I4:I32)/5</f>
        <v>0</v>
      </c>
      <c r="E37" s="1">
        <f>SUMIF(I4:I32,"=6",I4:I32)/6</f>
        <v>0</v>
      </c>
      <c r="F37" s="56" t="s">
        <v>12</v>
      </c>
      <c r="G37" s="11"/>
      <c r="H37" s="92"/>
      <c r="I37" s="1">
        <f>SUMIF(P4:P32,"=4",P4:P32)/4</f>
        <v>0</v>
      </c>
      <c r="J37" s="1">
        <f>SUMIF(P4:P32,"=5",P4:P32)/5</f>
        <v>0</v>
      </c>
      <c r="K37" s="1">
        <f>SUMIF(P4:P32,"=6",P4:P32)/6</f>
        <v>0</v>
      </c>
      <c r="L37" s="56" t="s">
        <v>12</v>
      </c>
      <c r="M37" s="94"/>
      <c r="N37" s="1">
        <f>SUMIF(Q4:Q32,"=4",Q4:Q32)/4</f>
        <v>0</v>
      </c>
      <c r="O37" s="1">
        <f>SUMIF(Q4:Q32,"=5",Q4:Q32)/5</f>
        <v>0</v>
      </c>
      <c r="P37" s="1">
        <f>SUMIF(Q4:Q32,"=6",Q4:Q32)/6</f>
        <v>0</v>
      </c>
      <c r="Q37" s="56" t="s">
        <v>12</v>
      </c>
    </row>
    <row r="38" spans="1:17" ht="15.75">
      <c r="A38" s="87"/>
      <c r="B38" s="84"/>
      <c r="C38" s="66">
        <v>7</v>
      </c>
      <c r="D38" s="66">
        <v>8</v>
      </c>
      <c r="E38" s="66">
        <v>9</v>
      </c>
      <c r="F38" s="21">
        <f>CEILING((C39+D39+E39+C41+D41+E41)/A35*100,1)</f>
        <v>0</v>
      </c>
      <c r="G38" s="11"/>
      <c r="H38" s="92"/>
      <c r="I38" s="66">
        <v>7</v>
      </c>
      <c r="J38" s="66">
        <v>8</v>
      </c>
      <c r="K38" s="66">
        <v>9</v>
      </c>
      <c r="L38" s="21">
        <f>CEILING((I39+J39+K39+I41+J41+K41)/A35*100,1)</f>
        <v>0</v>
      </c>
      <c r="M38" s="94"/>
      <c r="N38" s="66">
        <v>7</v>
      </c>
      <c r="O38" s="66">
        <v>8</v>
      </c>
      <c r="P38" s="66">
        <v>9</v>
      </c>
      <c r="Q38" s="21">
        <f>CEILING((N39+O39+P39+N41+O41+P41)/A35*100,1)</f>
        <v>0</v>
      </c>
    </row>
    <row r="39" spans="1:17" ht="12.75">
      <c r="A39" s="87"/>
      <c r="B39" s="84"/>
      <c r="C39" s="1">
        <f>SUMIF(I4:I32,"=7",I4:I32)/7</f>
        <v>0</v>
      </c>
      <c r="D39" s="1">
        <f>SUMIF(I4:I32,"=8",I4:I32)/8</f>
        <v>0</v>
      </c>
      <c r="E39" s="1">
        <f>SUMIF(I4:I32,"=9",I4:I32)/9</f>
        <v>0</v>
      </c>
      <c r="F39" s="4"/>
      <c r="G39" s="4"/>
      <c r="H39" s="92"/>
      <c r="I39" s="1">
        <f>SUMIF(P4:P32,"=7",P4:P32)/7</f>
        <v>0</v>
      </c>
      <c r="J39" s="1">
        <f>SUMIF(P4:P32,"=8",P4:P32)/8</f>
        <v>0</v>
      </c>
      <c r="K39" s="1">
        <f>SUMIF(P4:P32,"=9",P4:P32)/9</f>
        <v>0</v>
      </c>
      <c r="L39" s="15"/>
      <c r="M39" s="93"/>
      <c r="N39" s="1">
        <f>SUMIF(Q4:Q32,"=7",Q4:Q32)/7</f>
        <v>0</v>
      </c>
      <c r="O39" s="1">
        <f>SUMIF(Q4:Q32,"=8",Q4:Q32)/8</f>
        <v>0</v>
      </c>
      <c r="P39" s="1">
        <f>SUMIF(Q4:Q32,"=9",Q4:Q32)/9</f>
        <v>0</v>
      </c>
      <c r="Q39" s="15"/>
    </row>
    <row r="40" spans="1:17" ht="14.25" customHeight="1">
      <c r="A40" s="87"/>
      <c r="B40" s="84"/>
      <c r="C40" s="66">
        <v>10</v>
      </c>
      <c r="D40" s="66">
        <v>11</v>
      </c>
      <c r="E40" s="66">
        <v>12</v>
      </c>
      <c r="F40" s="96"/>
      <c r="G40" s="14"/>
      <c r="H40" s="92"/>
      <c r="I40" s="66">
        <v>10</v>
      </c>
      <c r="J40" s="66">
        <v>11</v>
      </c>
      <c r="K40" s="66">
        <v>12</v>
      </c>
      <c r="L40" s="15"/>
      <c r="M40" s="93"/>
      <c r="N40" s="66">
        <v>10</v>
      </c>
      <c r="O40" s="66">
        <v>11</v>
      </c>
      <c r="P40" s="66">
        <v>12</v>
      </c>
      <c r="Q40" s="96"/>
    </row>
    <row r="41" spans="1:17" ht="15" customHeight="1">
      <c r="A41" s="87"/>
      <c r="B41" s="84"/>
      <c r="C41" s="5">
        <f>SUMIF(I4:I32,"=10",I4:I32)/10</f>
        <v>0</v>
      </c>
      <c r="D41" s="5">
        <f>SUMIF(I4:I32,"=11",I4:I32)/11</f>
        <v>0</v>
      </c>
      <c r="E41" s="5">
        <f>SUMIF(I4:I32,"=12",I4:I32)/12</f>
        <v>0</v>
      </c>
      <c r="F41" s="96"/>
      <c r="G41" s="14"/>
      <c r="H41" s="92"/>
      <c r="I41" s="5">
        <f>SUMIF(P4:P32,"=10",P4:P32)/10</f>
        <v>0</v>
      </c>
      <c r="J41" s="5">
        <f>SUMIF(P4:P32,"=11",P4:P32)/11</f>
        <v>0</v>
      </c>
      <c r="K41" s="1">
        <f>SUMIF(P4:P32,"=12",P4:P32)/12</f>
        <v>0</v>
      </c>
      <c r="L41" s="15"/>
      <c r="M41" s="93"/>
      <c r="N41" s="5">
        <f>SUMIF(Q4:Q32,"=10",Q4:Q32)/10</f>
        <v>0</v>
      </c>
      <c r="O41" s="5">
        <f>SUMIF(Q4:Q32,"=11",Q4:Q32)/11</f>
        <v>0</v>
      </c>
      <c r="P41" s="5">
        <f>SUMIF(Q4:Q32,"=12",Q4:Q32)/12</f>
        <v>0</v>
      </c>
      <c r="Q41" s="96"/>
    </row>
    <row r="42" spans="1:17" ht="12.75">
      <c r="A42" s="87"/>
      <c r="B42" s="84"/>
      <c r="C42" s="22" t="s">
        <v>17</v>
      </c>
      <c r="D42" s="23" t="s">
        <v>18</v>
      </c>
      <c r="E42" s="23" t="s">
        <v>19</v>
      </c>
      <c r="F42" s="23" t="s">
        <v>20</v>
      </c>
      <c r="G42" s="7"/>
      <c r="H42" s="16"/>
      <c r="I42" s="23" t="s">
        <v>17</v>
      </c>
      <c r="J42" s="23" t="s">
        <v>18</v>
      </c>
      <c r="K42" s="23" t="s">
        <v>19</v>
      </c>
      <c r="L42" s="23" t="s">
        <v>20</v>
      </c>
      <c r="M42" s="16"/>
      <c r="N42" s="23" t="s">
        <v>17</v>
      </c>
      <c r="O42" s="23" t="s">
        <v>18</v>
      </c>
      <c r="P42" s="23" t="s">
        <v>19</v>
      </c>
      <c r="Q42" s="23" t="s">
        <v>20</v>
      </c>
    </row>
    <row r="43" spans="1:18" ht="15.75">
      <c r="A43" s="88"/>
      <c r="B43" s="85"/>
      <c r="C43" s="29">
        <f>SUM(C35:E35)</f>
        <v>0</v>
      </c>
      <c r="D43" s="30">
        <f>SUM(C37:E37)</f>
        <v>0</v>
      </c>
      <c r="E43" s="30">
        <f>SUM(C39:E39)</f>
        <v>0</v>
      </c>
      <c r="F43" s="31">
        <f>SUM(C41:E41)</f>
        <v>0</v>
      </c>
      <c r="G43" s="32"/>
      <c r="H43" s="33"/>
      <c r="I43" s="28">
        <f>SUM(I35:K35)</f>
        <v>0</v>
      </c>
      <c r="J43" s="30">
        <f>SUM(I37:K37)</f>
        <v>0</v>
      </c>
      <c r="K43" s="30">
        <f>SUM(I39:K39)</f>
        <v>0</v>
      </c>
      <c r="L43" s="31">
        <f>SUM(I41:K41)</f>
        <v>0</v>
      </c>
      <c r="M43" s="33"/>
      <c r="N43" s="28">
        <f>SUM(N35:P35)</f>
        <v>0</v>
      </c>
      <c r="O43" s="30">
        <f>SUM(N37:P37)</f>
        <v>0</v>
      </c>
      <c r="P43" s="30">
        <f>SUM(N39:P39)</f>
        <v>0</v>
      </c>
      <c r="Q43" s="30">
        <f>SUM(N41:P41)</f>
        <v>0</v>
      </c>
      <c r="R43" s="34"/>
    </row>
  </sheetData>
  <mergeCells count="13">
    <mergeCell ref="A1:Q1"/>
    <mergeCell ref="H34:H41"/>
    <mergeCell ref="M34:M41"/>
    <mergeCell ref="Q34:Q36"/>
    <mergeCell ref="Q40:Q41"/>
    <mergeCell ref="L34:L36"/>
    <mergeCell ref="F34:F36"/>
    <mergeCell ref="F40:F41"/>
    <mergeCell ref="C33:F33"/>
    <mergeCell ref="I33:L33"/>
    <mergeCell ref="B33:B43"/>
    <mergeCell ref="A36:A43"/>
    <mergeCell ref="N33:Q33"/>
  </mergeCells>
  <conditionalFormatting sqref="I4:I31 P4:Q31">
    <cfRule type="cellIs" priority="1" dxfId="0" operator="lessThan" stopIfTrue="1">
      <formula>4</formula>
    </cfRule>
  </conditionalFormatting>
  <printOptions/>
  <pageMargins left="0.33" right="0.21" top="0.68" bottom="0.54" header="0.5" footer="0.5"/>
  <pageSetup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6">
    <tabColor indexed="10"/>
  </sheetPr>
  <dimension ref="A1:R44"/>
  <sheetViews>
    <sheetView showGridLines="0" zoomScale="90" zoomScaleNormal="90" workbookViewId="0" topLeftCell="A1">
      <pane xSplit="5" ySplit="3" topLeftCell="F31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B18" sqref="B4:B18"/>
    </sheetView>
  </sheetViews>
  <sheetFormatPr defaultColWidth="9.00390625" defaultRowHeight="12.75"/>
  <cols>
    <col min="1" max="1" width="3.75390625" style="0" customWidth="1"/>
    <col min="2" max="2" width="22.125" style="0" customWidth="1"/>
    <col min="3" max="3" width="4.25390625" style="0" customWidth="1"/>
    <col min="4" max="5" width="4.375" style="0" customWidth="1"/>
    <col min="6" max="6" width="5.875" style="0" customWidth="1"/>
    <col min="7" max="8" width="3.625" style="0" customWidth="1"/>
    <col min="9" max="9" width="4.875" style="0" customWidth="1"/>
    <col min="10" max="11" width="4.125" style="0" customWidth="1"/>
    <col min="12" max="12" width="6.00390625" style="0" customWidth="1"/>
    <col min="13" max="13" width="3.625" style="0" customWidth="1"/>
    <col min="14" max="14" width="4.00390625" style="0" customWidth="1"/>
    <col min="15" max="15" width="4.125" style="0" customWidth="1"/>
    <col min="16" max="16" width="5.00390625" style="0" customWidth="1"/>
    <col min="17" max="17" width="6.125" style="0" customWidth="1"/>
  </cols>
  <sheetData>
    <row r="1" spans="1:18" ht="18" customHeight="1">
      <c r="A1" s="89" t="s">
        <v>99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  <c r="R1" s="53"/>
    </row>
    <row r="2" spans="1:18" ht="75.75" customHeight="1">
      <c r="A2" s="18" t="s">
        <v>13</v>
      </c>
      <c r="B2" s="19" t="s">
        <v>0</v>
      </c>
      <c r="C2" s="13" t="s">
        <v>1</v>
      </c>
      <c r="D2" s="13" t="s">
        <v>2</v>
      </c>
      <c r="E2" s="13"/>
      <c r="F2" s="13"/>
      <c r="G2" s="13"/>
      <c r="H2" s="13"/>
      <c r="I2" s="24" t="s">
        <v>9</v>
      </c>
      <c r="J2" s="13" t="s">
        <v>3</v>
      </c>
      <c r="K2" s="13" t="s">
        <v>4</v>
      </c>
      <c r="L2" s="13" t="s">
        <v>5</v>
      </c>
      <c r="M2" s="13"/>
      <c r="N2" s="13"/>
      <c r="O2" s="13"/>
      <c r="P2" s="24" t="s">
        <v>7</v>
      </c>
      <c r="Q2" s="26" t="s">
        <v>8</v>
      </c>
      <c r="R2" s="53"/>
    </row>
    <row r="3" spans="1:18" ht="15.75" customHeight="1">
      <c r="A3" s="38"/>
      <c r="B3" s="39" t="s">
        <v>10</v>
      </c>
      <c r="C3" s="40" t="e">
        <f>ROUND(AVERAGE(C4:C32),1)</f>
        <v>#DIV/0!</v>
      </c>
      <c r="D3" s="40" t="e">
        <f aca="true" t="shared" si="0" ref="D3:Q3">ROUND(AVERAGE(D4:D32),1)</f>
        <v>#DIV/0!</v>
      </c>
      <c r="E3" s="40" t="e">
        <f t="shared" si="0"/>
        <v>#DIV/0!</v>
      </c>
      <c r="F3" s="40" t="e">
        <f t="shared" si="0"/>
        <v>#DIV/0!</v>
      </c>
      <c r="G3" s="40" t="e">
        <f t="shared" si="0"/>
        <v>#DIV/0!</v>
      </c>
      <c r="H3" s="40" t="e">
        <f t="shared" si="0"/>
        <v>#DIV/0!</v>
      </c>
      <c r="I3" s="40" t="e">
        <f t="shared" si="0"/>
        <v>#DIV/0!</v>
      </c>
      <c r="J3" s="40" t="e">
        <f t="shared" si="0"/>
        <v>#DIV/0!</v>
      </c>
      <c r="K3" s="40" t="e">
        <f t="shared" si="0"/>
        <v>#DIV/0!</v>
      </c>
      <c r="L3" s="40" t="e">
        <f t="shared" si="0"/>
        <v>#DIV/0!</v>
      </c>
      <c r="M3" s="40" t="e">
        <f t="shared" si="0"/>
        <v>#DIV/0!</v>
      </c>
      <c r="N3" s="40" t="e">
        <f t="shared" si="0"/>
        <v>#DIV/0!</v>
      </c>
      <c r="O3" s="40" t="e">
        <f t="shared" si="0"/>
        <v>#DIV/0!</v>
      </c>
      <c r="P3" s="40" t="e">
        <f t="shared" si="0"/>
        <v>#DIV/0!</v>
      </c>
      <c r="Q3" s="40" t="e">
        <f t="shared" si="0"/>
        <v>#DIV/0!</v>
      </c>
      <c r="R3" s="53"/>
    </row>
    <row r="4" spans="1:17" ht="15">
      <c r="A4" s="2">
        <v>1</v>
      </c>
      <c r="B4" s="60" t="s">
        <v>54</v>
      </c>
      <c r="C4" s="2"/>
      <c r="D4" s="2"/>
      <c r="E4" s="2"/>
      <c r="F4" s="2"/>
      <c r="G4" s="2"/>
      <c r="H4" s="2"/>
      <c r="I4" s="25" t="e">
        <f aca="true" t="shared" si="1" ref="I4:I17">ROUND(AVERAGE(C4:H4),0)</f>
        <v>#DIV/0!</v>
      </c>
      <c r="J4" s="2"/>
      <c r="K4" s="2"/>
      <c r="L4" s="2"/>
      <c r="M4" s="2"/>
      <c r="N4" s="2"/>
      <c r="O4" s="2"/>
      <c r="P4" s="25" t="e">
        <f aca="true" t="shared" si="2" ref="P4:P17">ROUND(AVERAGE(J4:O4),0)</f>
        <v>#DIV/0!</v>
      </c>
      <c r="Q4" s="27" t="e">
        <f aca="true" t="shared" si="3" ref="Q4:Q17">ROUND(AVERAGE(I4,P4),0)</f>
        <v>#DIV/0!</v>
      </c>
    </row>
    <row r="5" spans="1:17" ht="15">
      <c r="A5" s="2">
        <v>2</v>
      </c>
      <c r="B5" s="60" t="s">
        <v>70</v>
      </c>
      <c r="C5" s="2"/>
      <c r="D5" s="2"/>
      <c r="E5" s="2"/>
      <c r="F5" s="2"/>
      <c r="G5" s="2"/>
      <c r="H5" s="2"/>
      <c r="I5" s="25" t="e">
        <f t="shared" si="1"/>
        <v>#DIV/0!</v>
      </c>
      <c r="J5" s="2"/>
      <c r="K5" s="2"/>
      <c r="L5" s="2"/>
      <c r="M5" s="2"/>
      <c r="N5" s="2"/>
      <c r="O5" s="2"/>
      <c r="P5" s="25" t="e">
        <f t="shared" si="2"/>
        <v>#DIV/0!</v>
      </c>
      <c r="Q5" s="27" t="e">
        <f t="shared" si="3"/>
        <v>#DIV/0!</v>
      </c>
    </row>
    <row r="6" spans="1:17" ht="15">
      <c r="A6" s="2">
        <v>3</v>
      </c>
      <c r="B6" s="60" t="s">
        <v>77</v>
      </c>
      <c r="C6" s="2"/>
      <c r="D6" s="2"/>
      <c r="E6" s="2"/>
      <c r="F6" s="2"/>
      <c r="G6" s="2"/>
      <c r="H6" s="2"/>
      <c r="I6" s="25" t="e">
        <f t="shared" si="1"/>
        <v>#DIV/0!</v>
      </c>
      <c r="J6" s="2"/>
      <c r="K6" s="2"/>
      <c r="L6" s="2"/>
      <c r="M6" s="2"/>
      <c r="N6" s="2"/>
      <c r="O6" s="2"/>
      <c r="P6" s="25" t="e">
        <f t="shared" si="2"/>
        <v>#DIV/0!</v>
      </c>
      <c r="Q6" s="27" t="e">
        <f t="shared" si="3"/>
        <v>#DIV/0!</v>
      </c>
    </row>
    <row r="7" spans="1:17" ht="15">
      <c r="A7" s="2">
        <v>4</v>
      </c>
      <c r="B7" s="60" t="s">
        <v>93</v>
      </c>
      <c r="C7" s="2"/>
      <c r="D7" s="2"/>
      <c r="E7" s="2"/>
      <c r="F7" s="2"/>
      <c r="G7" s="2"/>
      <c r="H7" s="2"/>
      <c r="I7" s="25" t="e">
        <f t="shared" si="1"/>
        <v>#DIV/0!</v>
      </c>
      <c r="J7" s="2"/>
      <c r="K7" s="2"/>
      <c r="L7" s="2"/>
      <c r="M7" s="2"/>
      <c r="N7" s="2"/>
      <c r="O7" s="2"/>
      <c r="P7" s="25" t="e">
        <f t="shared" si="2"/>
        <v>#DIV/0!</v>
      </c>
      <c r="Q7" s="27" t="e">
        <f t="shared" si="3"/>
        <v>#DIV/0!</v>
      </c>
    </row>
    <row r="8" spans="1:17" ht="15">
      <c r="A8" s="2">
        <v>5</v>
      </c>
      <c r="B8" s="60" t="s">
        <v>71</v>
      </c>
      <c r="C8" s="2"/>
      <c r="D8" s="2"/>
      <c r="E8" s="2"/>
      <c r="F8" s="2"/>
      <c r="G8" s="2"/>
      <c r="H8" s="2"/>
      <c r="I8" s="25" t="e">
        <f t="shared" si="1"/>
        <v>#DIV/0!</v>
      </c>
      <c r="J8" s="2"/>
      <c r="K8" s="2"/>
      <c r="L8" s="2"/>
      <c r="M8" s="2"/>
      <c r="N8" s="2"/>
      <c r="O8" s="2"/>
      <c r="P8" s="25" t="e">
        <f t="shared" si="2"/>
        <v>#DIV/0!</v>
      </c>
      <c r="Q8" s="27" t="e">
        <f t="shared" si="3"/>
        <v>#DIV/0!</v>
      </c>
    </row>
    <row r="9" spans="1:17" ht="15">
      <c r="A9" s="2">
        <v>6</v>
      </c>
      <c r="B9" s="60" t="s">
        <v>76</v>
      </c>
      <c r="C9" s="2"/>
      <c r="D9" s="2"/>
      <c r="E9" s="2"/>
      <c r="F9" s="2"/>
      <c r="G9" s="2"/>
      <c r="H9" s="2"/>
      <c r="I9" s="25" t="e">
        <f t="shared" si="1"/>
        <v>#DIV/0!</v>
      </c>
      <c r="J9" s="2"/>
      <c r="K9" s="2"/>
      <c r="L9" s="2"/>
      <c r="M9" s="2"/>
      <c r="N9" s="2"/>
      <c r="O9" s="2"/>
      <c r="P9" s="25" t="e">
        <f t="shared" si="2"/>
        <v>#DIV/0!</v>
      </c>
      <c r="Q9" s="27" t="e">
        <f t="shared" si="3"/>
        <v>#DIV/0!</v>
      </c>
    </row>
    <row r="10" spans="1:17" ht="15">
      <c r="A10" s="2">
        <v>7</v>
      </c>
      <c r="B10" s="60" t="s">
        <v>72</v>
      </c>
      <c r="C10" s="2"/>
      <c r="D10" s="2"/>
      <c r="E10" s="2"/>
      <c r="F10" s="2"/>
      <c r="G10" s="2"/>
      <c r="H10" s="2"/>
      <c r="I10" s="25" t="e">
        <f t="shared" si="1"/>
        <v>#DIV/0!</v>
      </c>
      <c r="J10" s="2"/>
      <c r="K10" s="2"/>
      <c r="L10" s="2"/>
      <c r="M10" s="2"/>
      <c r="N10" s="2"/>
      <c r="O10" s="2"/>
      <c r="P10" s="25" t="e">
        <f t="shared" si="2"/>
        <v>#DIV/0!</v>
      </c>
      <c r="Q10" s="27" t="e">
        <f t="shared" si="3"/>
        <v>#DIV/0!</v>
      </c>
    </row>
    <row r="11" spans="1:17" ht="15">
      <c r="A11" s="2">
        <v>8</v>
      </c>
      <c r="B11" s="60" t="s">
        <v>62</v>
      </c>
      <c r="C11" s="2"/>
      <c r="D11" s="2"/>
      <c r="E11" s="2"/>
      <c r="F11" s="2"/>
      <c r="G11" s="2"/>
      <c r="H11" s="2"/>
      <c r="I11" s="25" t="e">
        <f t="shared" si="1"/>
        <v>#DIV/0!</v>
      </c>
      <c r="J11" s="2"/>
      <c r="K11" s="2"/>
      <c r="L11" s="2"/>
      <c r="M11" s="8"/>
      <c r="N11" s="2"/>
      <c r="O11" s="2"/>
      <c r="P11" s="25" t="e">
        <f t="shared" si="2"/>
        <v>#DIV/0!</v>
      </c>
      <c r="Q11" s="27" t="e">
        <f t="shared" si="3"/>
        <v>#DIV/0!</v>
      </c>
    </row>
    <row r="12" spans="1:17" ht="15">
      <c r="A12" s="2">
        <v>9</v>
      </c>
      <c r="B12" s="60" t="s">
        <v>94</v>
      </c>
      <c r="C12" s="2"/>
      <c r="D12" s="2"/>
      <c r="E12" s="2"/>
      <c r="F12" s="2"/>
      <c r="G12" s="2"/>
      <c r="H12" s="2"/>
      <c r="I12" s="25" t="e">
        <f t="shared" si="1"/>
        <v>#DIV/0!</v>
      </c>
      <c r="J12" s="2"/>
      <c r="K12" s="2"/>
      <c r="L12" s="2"/>
      <c r="M12" s="2"/>
      <c r="N12" s="2"/>
      <c r="O12" s="2"/>
      <c r="P12" s="25" t="e">
        <f t="shared" si="2"/>
        <v>#DIV/0!</v>
      </c>
      <c r="Q12" s="27" t="e">
        <f t="shared" si="3"/>
        <v>#DIV/0!</v>
      </c>
    </row>
    <row r="13" spans="1:17" ht="15">
      <c r="A13" s="2">
        <v>10</v>
      </c>
      <c r="B13" s="60" t="s">
        <v>95</v>
      </c>
      <c r="C13" s="2"/>
      <c r="D13" s="2"/>
      <c r="E13" s="2"/>
      <c r="F13" s="2"/>
      <c r="G13" s="2"/>
      <c r="H13" s="2"/>
      <c r="I13" s="25" t="e">
        <f t="shared" si="1"/>
        <v>#DIV/0!</v>
      </c>
      <c r="J13" s="2"/>
      <c r="K13" s="2"/>
      <c r="L13" s="2"/>
      <c r="M13" s="2"/>
      <c r="N13" s="2"/>
      <c r="O13" s="2"/>
      <c r="P13" s="25" t="e">
        <f t="shared" si="2"/>
        <v>#DIV/0!</v>
      </c>
      <c r="Q13" s="27" t="e">
        <f t="shared" si="3"/>
        <v>#DIV/0!</v>
      </c>
    </row>
    <row r="14" spans="1:17" ht="15">
      <c r="A14" s="2">
        <v>11</v>
      </c>
      <c r="B14" s="60" t="s">
        <v>65</v>
      </c>
      <c r="C14" s="2"/>
      <c r="D14" s="2"/>
      <c r="E14" s="2"/>
      <c r="F14" s="2"/>
      <c r="G14" s="2"/>
      <c r="H14" s="2"/>
      <c r="I14" s="25" t="e">
        <f t="shared" si="1"/>
        <v>#DIV/0!</v>
      </c>
      <c r="J14" s="2"/>
      <c r="K14" s="2"/>
      <c r="L14" s="2"/>
      <c r="M14" s="2"/>
      <c r="N14" s="2"/>
      <c r="O14" s="2"/>
      <c r="P14" s="25" t="e">
        <f t="shared" si="2"/>
        <v>#DIV/0!</v>
      </c>
      <c r="Q14" s="27" t="e">
        <f t="shared" si="3"/>
        <v>#DIV/0!</v>
      </c>
    </row>
    <row r="15" spans="1:17" ht="15">
      <c r="A15" s="2">
        <v>12</v>
      </c>
      <c r="B15" s="60" t="s">
        <v>66</v>
      </c>
      <c r="C15" s="2"/>
      <c r="D15" s="2"/>
      <c r="E15" s="2"/>
      <c r="F15" s="2"/>
      <c r="G15" s="2"/>
      <c r="H15" s="2"/>
      <c r="I15" s="25" t="e">
        <f t="shared" si="1"/>
        <v>#DIV/0!</v>
      </c>
      <c r="J15" s="2"/>
      <c r="K15" s="2"/>
      <c r="L15" s="2"/>
      <c r="M15" s="2"/>
      <c r="N15" s="2"/>
      <c r="O15" s="2"/>
      <c r="P15" s="25" t="e">
        <f t="shared" si="2"/>
        <v>#DIV/0!</v>
      </c>
      <c r="Q15" s="27" t="e">
        <f t="shared" si="3"/>
        <v>#DIV/0!</v>
      </c>
    </row>
    <row r="16" spans="1:17" ht="15">
      <c r="A16" s="2">
        <v>13</v>
      </c>
      <c r="B16" s="60" t="s">
        <v>56</v>
      </c>
      <c r="C16" s="2"/>
      <c r="D16" s="2"/>
      <c r="E16" s="2"/>
      <c r="F16" s="2"/>
      <c r="G16" s="2"/>
      <c r="H16" s="2"/>
      <c r="I16" s="25" t="e">
        <f t="shared" si="1"/>
        <v>#DIV/0!</v>
      </c>
      <c r="J16" s="2"/>
      <c r="K16" s="2"/>
      <c r="L16" s="2"/>
      <c r="M16" s="2"/>
      <c r="N16" s="2"/>
      <c r="O16" s="2"/>
      <c r="P16" s="25" t="e">
        <f t="shared" si="2"/>
        <v>#DIV/0!</v>
      </c>
      <c r="Q16" s="27" t="e">
        <f t="shared" si="3"/>
        <v>#DIV/0!</v>
      </c>
    </row>
    <row r="17" spans="1:17" ht="15">
      <c r="A17" s="2">
        <v>14</v>
      </c>
      <c r="B17" s="60" t="s">
        <v>61</v>
      </c>
      <c r="C17" s="2"/>
      <c r="D17" s="2"/>
      <c r="E17" s="2"/>
      <c r="F17" s="2"/>
      <c r="G17" s="2"/>
      <c r="H17" s="2"/>
      <c r="I17" s="25" t="e">
        <f t="shared" si="1"/>
        <v>#DIV/0!</v>
      </c>
      <c r="J17" s="2"/>
      <c r="K17" s="2"/>
      <c r="L17" s="2"/>
      <c r="M17" s="2"/>
      <c r="N17" s="2"/>
      <c r="O17" s="2"/>
      <c r="P17" s="25" t="e">
        <f t="shared" si="2"/>
        <v>#DIV/0!</v>
      </c>
      <c r="Q17" s="27" t="e">
        <f t="shared" si="3"/>
        <v>#DIV/0!</v>
      </c>
    </row>
    <row r="18" spans="1:17" ht="15">
      <c r="A18" s="2">
        <v>15</v>
      </c>
      <c r="B18" s="60"/>
      <c r="C18" s="2"/>
      <c r="D18" s="2"/>
      <c r="E18" s="2"/>
      <c r="F18" s="2"/>
      <c r="G18" s="2"/>
      <c r="H18" s="2"/>
      <c r="I18" s="25"/>
      <c r="J18" s="2"/>
      <c r="K18" s="2"/>
      <c r="L18" s="2"/>
      <c r="M18" s="2"/>
      <c r="N18" s="2"/>
      <c r="O18" s="2"/>
      <c r="P18" s="25"/>
      <c r="Q18" s="27"/>
    </row>
    <row r="19" spans="1:17" ht="15">
      <c r="A19" s="2">
        <v>16</v>
      </c>
      <c r="B19" s="50"/>
      <c r="C19" s="2"/>
      <c r="D19" s="2"/>
      <c r="E19" s="2"/>
      <c r="F19" s="2"/>
      <c r="G19" s="2"/>
      <c r="H19" s="2"/>
      <c r="I19" s="25"/>
      <c r="J19" s="2"/>
      <c r="K19" s="2"/>
      <c r="L19" s="2"/>
      <c r="M19" s="2"/>
      <c r="N19" s="2"/>
      <c r="O19" s="2"/>
      <c r="P19" s="25"/>
      <c r="Q19" s="27"/>
    </row>
    <row r="20" spans="1:17" ht="15">
      <c r="A20" s="2">
        <v>17</v>
      </c>
      <c r="B20" s="50"/>
      <c r="C20" s="2"/>
      <c r="D20" s="2"/>
      <c r="E20" s="2"/>
      <c r="F20" s="2"/>
      <c r="G20" s="2"/>
      <c r="H20" s="2"/>
      <c r="I20" s="25"/>
      <c r="J20" s="2"/>
      <c r="K20" s="2"/>
      <c r="L20" s="2"/>
      <c r="M20" s="2"/>
      <c r="N20" s="2"/>
      <c r="O20" s="2"/>
      <c r="P20" s="25"/>
      <c r="Q20" s="27"/>
    </row>
    <row r="21" spans="1:17" ht="15">
      <c r="A21" s="2">
        <v>18</v>
      </c>
      <c r="B21" s="50"/>
      <c r="C21" s="2"/>
      <c r="D21" s="2"/>
      <c r="E21" s="2"/>
      <c r="F21" s="2"/>
      <c r="G21" s="2"/>
      <c r="H21" s="2"/>
      <c r="I21" s="25"/>
      <c r="J21" s="2"/>
      <c r="K21" s="2"/>
      <c r="L21" s="2"/>
      <c r="M21" s="2"/>
      <c r="N21" s="2"/>
      <c r="O21" s="2"/>
      <c r="P21" s="25"/>
      <c r="Q21" s="27"/>
    </row>
    <row r="22" spans="1:17" ht="15">
      <c r="A22" s="2">
        <v>19</v>
      </c>
      <c r="B22" s="50"/>
      <c r="C22" s="2"/>
      <c r="D22" s="2"/>
      <c r="E22" s="2"/>
      <c r="F22" s="2"/>
      <c r="G22" s="2"/>
      <c r="H22" s="2"/>
      <c r="I22" s="25"/>
      <c r="J22" s="2"/>
      <c r="K22" s="2"/>
      <c r="L22" s="2"/>
      <c r="M22" s="2"/>
      <c r="N22" s="2"/>
      <c r="O22" s="2"/>
      <c r="P22" s="25"/>
      <c r="Q22" s="27"/>
    </row>
    <row r="23" spans="1:17" ht="15">
      <c r="A23" s="2">
        <v>20</v>
      </c>
      <c r="B23" s="50"/>
      <c r="C23" s="2"/>
      <c r="D23" s="2"/>
      <c r="E23" s="2"/>
      <c r="F23" s="2"/>
      <c r="G23" s="2"/>
      <c r="H23" s="2"/>
      <c r="I23" s="25"/>
      <c r="J23" s="2"/>
      <c r="K23" s="2"/>
      <c r="L23" s="2"/>
      <c r="M23" s="2"/>
      <c r="N23" s="2"/>
      <c r="O23" s="2"/>
      <c r="P23" s="25"/>
      <c r="Q23" s="27"/>
    </row>
    <row r="24" spans="1:17" ht="15">
      <c r="A24" s="2">
        <v>21</v>
      </c>
      <c r="B24" s="50"/>
      <c r="C24" s="2"/>
      <c r="D24" s="2"/>
      <c r="E24" s="2"/>
      <c r="F24" s="2"/>
      <c r="G24" s="2"/>
      <c r="H24" s="2"/>
      <c r="I24" s="25"/>
      <c r="J24" s="2"/>
      <c r="K24" s="2"/>
      <c r="L24" s="2"/>
      <c r="M24" s="2"/>
      <c r="N24" s="2"/>
      <c r="O24" s="2"/>
      <c r="P24" s="25"/>
      <c r="Q24" s="27"/>
    </row>
    <row r="25" spans="1:17" ht="15">
      <c r="A25" s="2">
        <v>22</v>
      </c>
      <c r="B25" s="50"/>
      <c r="C25" s="2"/>
      <c r="D25" s="2"/>
      <c r="E25" s="2"/>
      <c r="F25" s="2"/>
      <c r="G25" s="2"/>
      <c r="H25" s="2"/>
      <c r="I25" s="25"/>
      <c r="J25" s="2"/>
      <c r="K25" s="2"/>
      <c r="L25" s="2"/>
      <c r="M25" s="2"/>
      <c r="N25" s="2"/>
      <c r="O25" s="2"/>
      <c r="P25" s="25"/>
      <c r="Q25" s="27"/>
    </row>
    <row r="26" spans="1:17" ht="15">
      <c r="A26" s="2">
        <v>23</v>
      </c>
      <c r="B26" s="50"/>
      <c r="C26" s="2"/>
      <c r="D26" s="2"/>
      <c r="E26" s="2"/>
      <c r="F26" s="2"/>
      <c r="G26" s="2"/>
      <c r="H26" s="2"/>
      <c r="I26" s="25"/>
      <c r="J26" s="2"/>
      <c r="K26" s="2"/>
      <c r="L26" s="2"/>
      <c r="M26" s="2"/>
      <c r="N26" s="2"/>
      <c r="O26" s="2"/>
      <c r="P26" s="25"/>
      <c r="Q26" s="27"/>
    </row>
    <row r="27" spans="1:17" ht="15">
      <c r="A27" s="2">
        <v>24</v>
      </c>
      <c r="B27" s="50"/>
      <c r="C27" s="2"/>
      <c r="D27" s="2"/>
      <c r="E27" s="2"/>
      <c r="F27" s="2"/>
      <c r="G27" s="2"/>
      <c r="H27" s="2"/>
      <c r="I27" s="25"/>
      <c r="J27" s="2"/>
      <c r="K27" s="2"/>
      <c r="L27" s="2"/>
      <c r="M27" s="2"/>
      <c r="N27" s="2"/>
      <c r="O27" s="2"/>
      <c r="P27" s="25"/>
      <c r="Q27" s="27"/>
    </row>
    <row r="28" spans="1:17" ht="15">
      <c r="A28" s="2">
        <v>25</v>
      </c>
      <c r="B28" s="50"/>
      <c r="C28" s="2"/>
      <c r="D28" s="2"/>
      <c r="E28" s="2"/>
      <c r="F28" s="2"/>
      <c r="G28" s="2"/>
      <c r="H28" s="2"/>
      <c r="I28" s="25"/>
      <c r="J28" s="2"/>
      <c r="K28" s="2"/>
      <c r="L28" s="2"/>
      <c r="M28" s="2"/>
      <c r="N28" s="2"/>
      <c r="O28" s="2"/>
      <c r="P28" s="25"/>
      <c r="Q28" s="27"/>
    </row>
    <row r="29" spans="1:17" ht="15">
      <c r="A29" s="2">
        <v>26</v>
      </c>
      <c r="B29" s="3"/>
      <c r="C29" s="2"/>
      <c r="D29" s="2"/>
      <c r="E29" s="2"/>
      <c r="F29" s="2"/>
      <c r="G29" s="2"/>
      <c r="H29" s="2"/>
      <c r="I29" s="25"/>
      <c r="J29" s="2"/>
      <c r="K29" s="2"/>
      <c r="L29" s="2"/>
      <c r="M29" s="2"/>
      <c r="N29" s="2"/>
      <c r="O29" s="2"/>
      <c r="P29" s="25"/>
      <c r="Q29" s="27"/>
    </row>
    <row r="30" spans="1:17" ht="15">
      <c r="A30" s="2">
        <v>27</v>
      </c>
      <c r="B30" s="3"/>
      <c r="C30" s="2"/>
      <c r="D30" s="2"/>
      <c r="E30" s="2"/>
      <c r="F30" s="2"/>
      <c r="G30" s="2"/>
      <c r="H30" s="2"/>
      <c r="I30" s="25"/>
      <c r="J30" s="2"/>
      <c r="K30" s="2"/>
      <c r="L30" s="2"/>
      <c r="M30" s="2"/>
      <c r="N30" s="2"/>
      <c r="O30" s="2"/>
      <c r="P30" s="25"/>
      <c r="Q30" s="27"/>
    </row>
    <row r="31" spans="1:17" ht="15">
      <c r="A31" s="2">
        <v>28</v>
      </c>
      <c r="B31" s="3"/>
      <c r="C31" s="2"/>
      <c r="D31" s="2"/>
      <c r="E31" s="2"/>
      <c r="F31" s="2"/>
      <c r="G31" s="2"/>
      <c r="H31" s="2"/>
      <c r="I31" s="25"/>
      <c r="J31" s="2"/>
      <c r="K31" s="2"/>
      <c r="L31" s="2"/>
      <c r="M31" s="2"/>
      <c r="N31" s="2"/>
      <c r="O31" s="2"/>
      <c r="P31" s="25"/>
      <c r="Q31" s="27"/>
    </row>
    <row r="32" spans="1:17" ht="15">
      <c r="A32" s="2"/>
      <c r="B32" s="3"/>
      <c r="C32" s="2"/>
      <c r="D32" s="2"/>
      <c r="E32" s="2"/>
      <c r="F32" s="2"/>
      <c r="G32" s="2"/>
      <c r="H32" s="2"/>
      <c r="I32" s="25"/>
      <c r="J32" s="2"/>
      <c r="K32" s="2"/>
      <c r="L32" s="2"/>
      <c r="M32" s="2"/>
      <c r="N32" s="2"/>
      <c r="O32" s="2"/>
      <c r="P32" s="25"/>
      <c r="Q32" s="27"/>
    </row>
    <row r="33" spans="1:17" ht="13.5" thickBot="1">
      <c r="A33" s="2"/>
      <c r="B33" s="62" t="s">
        <v>11</v>
      </c>
      <c r="C33" s="61">
        <f>((IF(C4&gt;6,1,0))+(IF(C5&gt;6,1,0))+(IF(C6&gt;6,1,0))+(IF(C7&gt;6,1,0))+(IF(C8&gt;6,1,0))+(IF(C9&gt;6,1,0))+(IF(C10&gt;6,1,0))+(IF(C11&gt;6,1,0))+(IF(C12&gt;6,1,0))+(IF(C13&gt;6,1,0))+(IF(C14&gt;6,1,0))+(IF(C15&gt;6,1,0))+(IF(C16&gt;6,1,0))+(IF(C17&gt;6,1,0))+(IF(C18&gt;6,1,0))+(IF(C19&gt;6,1,0))+(IF(C20&gt;6,1,0))+(IF(C21&gt;6,1,0))+(IF(C22&gt;6,1,0))+(IF(C23&gt;6,1,0))+(IF(C24&gt;6,1,0))+(IF(C25&gt;6,1,0))+(IF(C26&gt;6,1,0))+(IF(C27&gt;6,1,0))+(IF(C28&gt;6,1,0))+(IF(C29&gt;6,1,0))+(IF(C30&gt;6,1,0)))/A36</f>
        <v>0</v>
      </c>
      <c r="D33" s="61">
        <f>((IF(D4&gt;6,1,0))+(IF(D5&gt;6,1,0))+(IF(D6&gt;6,1,0))+(IF(D7&gt;6,1,0))+(IF(D8&gt;6,1,0))+(IF(D9&gt;6,1,0))+(IF(D10&gt;6,1,0))+(IF(D11&gt;6,1,0))+(IF(D12&gt;6,1,0))+(IF(D13&gt;6,1,0))+(IF(D14&gt;6,1,0))+(IF(D15&gt;6,1,0))+(IF(D16&gt;6,1,0))+(IF(D17&gt;6,1,0))+(IF(D18&gt;6,1,0))+(IF(D19&gt;6,1,0))+(IF(D20&gt;6,1,0))+(IF(D21&gt;6,1,0))+(IF(D22&gt;6,1,0))+(IF(D23&gt;6,1,0))+(IF(D24&gt;6,1,0))+(IF(D25&gt;6,1,0))+(IF(D26&gt;6,1,0))+(IF(D27&gt;6,1,0))+(IF(D28&gt;6,1,0))+(IF(D29&gt;6,1,0))+(IF(D30&gt;6,1,0)))/A36</f>
        <v>0</v>
      </c>
      <c r="E33" s="61">
        <f>((IF(E4&gt;6,1,0))+(IF(E5&gt;6,1,0))+(IF(E6&gt;6,1,0))+(IF(E7&gt;6,1,0))+(IF(E8&gt;6,1,0))+(IF(E9&gt;6,1,0))+(IF(E10&gt;6,1,0))+(IF(E11&gt;6,1,0))+(IF(E12&gt;6,1,0))+(IF(E13&gt;6,1,0))+(IF(E14&gt;6,1,0))+(IF(E15&gt;6,1,0))+(IF(E16&gt;6,1,0))+(IF(E17&gt;6,1,0))+(IF(E18&gt;6,1,0))+(IF(E19&gt;6,1,0))+(IF(E20&gt;6,1,0))+(IF(E21&gt;6,1,0))+(IF(E22&gt;6,1,0))+(IF(E23&gt;6,1,0))+(IF(E24&gt;6,1,0))+(IF(E25&gt;6,1,0))+(IF(E26&gt;6,1,0))+(IF(E27&gt;6,1,0))+(IF(E28&gt;6,1,0))+(IF(E29&gt;6,1,0))+(IF(E30&gt;6,1,0)))/A36</f>
        <v>0</v>
      </c>
      <c r="F33" s="61">
        <f>((IF(F4&gt;6,1,0))+(IF(F5&gt;6,1,0))+(IF(F6&gt;6,1,0))+(IF(F7&gt;6,1,0))+(IF(F8&gt;6,1,0))+(IF(F9&gt;6,1,0))+(IF(F10&gt;6,1,0))+(IF(F11&gt;6,1,0))+(IF(F12&gt;6,1,0))+(IF(F13&gt;6,1,0))+(IF(F14&gt;6,1,0))+(IF(F15&gt;6,1,0))+(IF(F16&gt;6,1,0))+(IF(F17&gt;6,1,0))+(IF(F18&gt;6,1,0))+(IF(F19&gt;6,1,0))+(IF(F20&gt;6,1,0))+(IF(F21&gt;6,1,0))+(IF(F22&gt;6,1,0))+(IF(F23&gt;6,1,0))+(IF(F24&gt;6,1,0))+(IF(F25&gt;6,1,0))+(IF(F26&gt;6,1,0))+(IF(F27&gt;6,1,0))+(IF(F28&gt;6,1,0))+(IF(F29&gt;6,1,0))+(IF(F30&gt;6,1,0)))/A36</f>
        <v>0</v>
      </c>
      <c r="G33" s="61">
        <f>((IF(G4&gt;6,1,0))+(IF(G5&gt;6,1,0))+(IF(G6&gt;6,1,0))+(IF(G7&gt;6,1,0))+(IF(G8&gt;6,1,0))+(IF(G9&gt;6,1,0))+(IF(G10&gt;6,1,0))+(IF(G11&gt;6,1,0))+(IF(G12&gt;6,1,0))+(IF(G13&gt;6,1,0))+(IF(G14&gt;6,1,0))+(IF(G15&gt;6,1,0))+(IF(G16&gt;6,1,0))+(IF(G17&gt;6,1,0))+(IF(G18&gt;6,1,0))+(IF(G19&gt;6,1,0))+(IF(G20&gt;6,1,0))+(IF(G21&gt;6,1,0))+(IF(G22&gt;6,1,0))+(IF(G23&gt;6,1,0))+(IF(G24&gt;6,1,0))+(IF(G25&gt;6,1,0))+(IF(G26&gt;6,1,0))+(IF(G27&gt;6,1,0))+(IF(G28&gt;6,1,0))+(IF(G29&gt;6,1,0))+(IF(G30&gt;6,1,0)))/A36</f>
        <v>0</v>
      </c>
      <c r="H33" s="61">
        <f>((IF(H4&gt;6,1,0))+(IF(H5&gt;6,1,0))+(IF(H6&gt;6,1,0))+(IF(H7&gt;6,1,0))+(IF(H8&gt;6,1,0))+(IF(H9&gt;6,1,0))+(IF(H10&gt;6,1,0))+(IF(H11&gt;6,1,0))+(IF(H12&gt;6,1,0))+(IF(H13&gt;6,1,0))+(IF(H14&gt;6,1,0))+(IF(H15&gt;6,1,0))+(IF(H16&gt;6,1,0))+(IF(H17&gt;6,1,0))+(IF(H18&gt;6,1,0))+(IF(H19&gt;6,1,0))+(IF(H20&gt;6,1,0))+(IF(H21&gt;6,1,0))+(IF(H22&gt;6,1,0))+(IF(H23&gt;6,1,0))+(IF(H24&gt;6,1,0))+(IF(H25&gt;6,1,0))+(IF(H26&gt;6,1,0))+(IF(H27&gt;6,1,0))+(IF(H28&gt;6,1,0))+(IF(H29&gt;6,1,0))+(IF(H30&gt;6,1,0)))/A36</f>
        <v>0</v>
      </c>
      <c r="I33" s="63"/>
      <c r="J33" s="61">
        <f>((IF(J4&gt;6,1,0))+(IF(J5&gt;6,1,0))+(IF(J6&gt;6,1,0))+(IF(J7&gt;6,1,0))+(IF(J8&gt;6,1,0))+(IF(J9&gt;6,1,0))+(IF(J10&gt;6,1,0))+(IF(J11&gt;6,1,0))+(IF(J12&gt;6,1,0))+(IF(J13&gt;6,1,0))+(IF(J14&gt;6,1,0))+(IF(J15&gt;6,1,0))+(IF(J16&gt;6,1,0))+(IF(J17&gt;6,1,0))+(IF(J18&gt;6,1,0))+(IF(J19&gt;6,1,0))+(IF(J20&gt;6,1,0))+(IF(J21&gt;6,1,0))+(IF(J22&gt;6,1,0))+(IF(J23&gt;6,1,0))+(IF(J24&gt;6,1,0))+(IF(J25&gt;6,1,0))+(IF(J26&gt;6,1,0))+(IF(J27&gt;6,1,0))+(IF(J28&gt;6,1,0))+(IF(J29&gt;6,1,0))+(IF(J30&gt;6,1,0)))/A36</f>
        <v>0</v>
      </c>
      <c r="K33" s="61">
        <f>((IF(K4&gt;6,1,0))+(IF(K5&gt;6,1,0))+(IF(K6&gt;6,1,0))+(IF(K7&gt;6,1,0))+(IF(K8&gt;6,1,0))+(IF(K9&gt;6,1,0))+(IF(K10&gt;6,1,0))+(IF(K11&gt;6,1,0))+(IF(K12&gt;6,1,0))+(IF(K13&gt;6,1,0))+(IF(K14&gt;6,1,0))+(IF(K15&gt;6,1,0))+(IF(K16&gt;6,1,0))+(IF(K17&gt;6,1,0))+(IF(K18&gt;6,1,0))+(IF(K19&gt;6,1,0))+(IF(K20&gt;6,1,0))+(IF(K21&gt;6,1,0))+(IF(K22&gt;6,1,0))+(IF(K23&gt;6,1,0))+(IF(K24&gt;6,1,0))+(IF(K25&gt;6,1,0))+(IF(K26&gt;6,1,0))+(IF(K27&gt;6,1,0))+(IF(K28&gt;6,1,0))+(IF(K29&gt;6,1,0))+(IF(K30&gt;6,1,0)))/A36</f>
        <v>0</v>
      </c>
      <c r="L33" s="61">
        <f>((IF(L4&gt;6,1,0))+(IF(L5&gt;6,1,0))+(IF(L6&gt;6,1,0))+(IF(L7&gt;6,1,0))+(IF(L8&gt;6,1,0))+(IF(L9&gt;6,1,0))+(IF(L10&gt;6,1,0))+(IF(L11&gt;6,1,0))+(IF(L12&gt;6,1,0))+(IF(L13&gt;6,1,0))+(IF(L14&gt;6,1,0))+(IF(L15&gt;6,1,0))+(IF(L16&gt;6,1,0))+(IF(L17&gt;6,1,0))+(IF(L18&gt;6,1,0))+(IF(L19&gt;6,1,0))+(IF(L20&gt;6,1,0))+(IF(L21&gt;6,1,0))+(IF(L22&gt;6,1,0))+(IF(L23&gt;6,1,0))+(IF(L24&gt;6,1,0))+(IF(L25&gt;6,1,0))+(IF(L26&gt;6,1,0))+(IF(L27&gt;6,1,0))+(IF(L28&gt;6,1,0))+(IF(L29&gt;6,1,0))+(IF(L30&gt;6,1,0)))/A36</f>
        <v>0</v>
      </c>
      <c r="M33" s="61">
        <f>((IF(M4&gt;6,1,0))+(IF(M5&gt;6,1,0))+(IF(M6&gt;6,1,0))+(IF(M7&gt;6,1,0))+(IF(M8&gt;6,1,0))+(IF(M9&gt;6,1,0))+(IF(M10&gt;6,1,0))+(IF(M11&gt;6,1,0))+(IF(M12&gt;6,1,0))+(IF(M13&gt;6,1,0))+(IF(M14&gt;6,1,0))+(IF(M15&gt;6,1,0))+(IF(M16&gt;6,1,0))+(IF(M17&gt;6,1,0))+(IF(M18&gt;6,1,0))+(IF(M19&gt;6,1,0))+(IF(M20&gt;6,1,0))+(IF(M21&gt;6,1,0))+(IF(M22&gt;6,1,0))+(IF(M23&gt;6,1,0))+(IF(M24&gt;6,1,0))+(IF(M25&gt;6,1,0))+(IF(M26&gt;6,1,0))+(IF(M27&gt;6,1,0))+(IF(M28&gt;6,1,0))+(IF(M29&gt;6,1,0))+(IF(M30&gt;6,1,0)))/A36</f>
        <v>0</v>
      </c>
      <c r="N33" s="61">
        <f>((IF(N4&gt;6,1,0))+(IF(N5&gt;6,1,0))+(IF(N6&gt;6,1,0))+(IF(N7&gt;6,1,0))+(IF(N8&gt;6,1,0))+(IF(N9&gt;6,1,0))+(IF(N10&gt;6,1,0))+(IF(N11&gt;6,1,0))+(IF(N12&gt;6,1,0))+(IF(N13&gt;6,1,0))+(IF(N14&gt;6,1,0))+(IF(N15&gt;6,1,0))+(IF(N16&gt;6,1,0))+(IF(N17&gt;6,1,0))+(IF(N18&gt;6,1,0))+(IF(N19&gt;6,1,0))+(IF(N20&gt;6,1,0))+(IF(N21&gt;6,1,0))+(IF(N22&gt;6,1,0))+(IF(N23&gt;6,1,0))+(IF(N24&gt;6,1,0))+(IF(N25&gt;6,1,0))+(IF(N26&gt;6,1,0))+(IF(N27&gt;6,1,0))+(IF(N28&gt;6,1,0))+(IF(N29&gt;6,1,0))+(IF(N30&gt;6,1,0)))/A36</f>
        <v>0</v>
      </c>
      <c r="O33" s="61">
        <f>((IF(O4&gt;6,1,0))+(IF(O5&gt;6,1,0))+(IF(O6&gt;6,1,0))+(IF(O7&gt;6,1,0))+(IF(O8&gt;6,1,0))+(IF(O9&gt;6,1,0))+(IF(O10&gt;6,1,0))+(IF(O11&gt;6,1,0))+(IF(O12&gt;6,1,0))+(IF(O13&gt;6,1,0))+(IF(O14&gt;6,1,0))+(IF(O15&gt;6,1,0))+(IF(O16&gt;6,1,0))+(IF(O17&gt;6,1,0))+(IF(O18&gt;6,1,0))+(IF(O19&gt;6,1,0))+(IF(O20&gt;6,1,0))+(IF(O21&gt;6,1,0))+(IF(O22&gt;6,1,0))+(IF(O23&gt;6,1,0))+(IF(O24&gt;6,1,0))+(IF(O25&gt;6,1,0))+(IF(O26&gt;6,1,0))+(IF(O27&gt;6,1,0))+(IF(O28&gt;6,1,0))+(IF(O29&gt;6,1,0))+(IF(O30&gt;6,1,0)))/A36</f>
        <v>0</v>
      </c>
      <c r="P33" s="63"/>
      <c r="Q33" s="63"/>
    </row>
    <row r="34" spans="1:17" ht="16.5" thickBot="1">
      <c r="A34" s="6"/>
      <c r="B34" s="83" t="s">
        <v>11</v>
      </c>
      <c r="C34" s="80" t="s">
        <v>14</v>
      </c>
      <c r="D34" s="81"/>
      <c r="E34" s="81"/>
      <c r="F34" s="82"/>
      <c r="G34" s="35"/>
      <c r="H34" s="36"/>
      <c r="I34" s="80" t="s">
        <v>15</v>
      </c>
      <c r="J34" s="81"/>
      <c r="K34" s="81"/>
      <c r="L34" s="82"/>
      <c r="M34" s="37"/>
      <c r="N34" s="80" t="s">
        <v>8</v>
      </c>
      <c r="O34" s="81"/>
      <c r="P34" s="81"/>
      <c r="Q34" s="82"/>
    </row>
    <row r="35" spans="1:17" ht="15.75" customHeight="1" thickBot="1">
      <c r="A35" s="17" t="s">
        <v>16</v>
      </c>
      <c r="B35" s="84"/>
      <c r="C35" s="65">
        <v>1</v>
      </c>
      <c r="D35" s="65">
        <v>2</v>
      </c>
      <c r="E35" s="65">
        <v>3</v>
      </c>
      <c r="F35" s="95"/>
      <c r="G35" s="12"/>
      <c r="H35" s="92"/>
      <c r="I35" s="65">
        <v>1</v>
      </c>
      <c r="J35" s="65">
        <v>2</v>
      </c>
      <c r="K35" s="65">
        <v>3</v>
      </c>
      <c r="L35" s="95"/>
      <c r="M35" s="93"/>
      <c r="N35" s="65">
        <v>1</v>
      </c>
      <c r="O35" s="65">
        <v>2</v>
      </c>
      <c r="P35" s="65">
        <v>3</v>
      </c>
      <c r="Q35" s="95"/>
    </row>
    <row r="36" spans="1:17" ht="15.75" customHeight="1" thickBot="1">
      <c r="A36" s="20">
        <v>14</v>
      </c>
      <c r="B36" s="84"/>
      <c r="C36" s="1">
        <f>SUMIF(I4:I33,"=1",I4:I33)/1</f>
        <v>0</v>
      </c>
      <c r="D36" s="1">
        <f>SUMIF(I4:I33,"=2",I4:I33)/2</f>
        <v>0</v>
      </c>
      <c r="E36" s="1">
        <f>SUMIF(I4:I33,"=3",I4:I33)/3</f>
        <v>0</v>
      </c>
      <c r="F36" s="95"/>
      <c r="G36" s="12"/>
      <c r="H36" s="92"/>
      <c r="I36" s="1">
        <f>SUMIF(P4:P33,"=1",P4:P33)/1</f>
        <v>0</v>
      </c>
      <c r="J36" s="1">
        <f>SUMIF(P4:P33,"=2",P4:P33)/2</f>
        <v>0</v>
      </c>
      <c r="K36" s="1">
        <f>SUMIF(P4:P33,"=3",P4:P33)/3</f>
        <v>0</v>
      </c>
      <c r="L36" s="95"/>
      <c r="M36" s="93"/>
      <c r="N36" s="1">
        <f>SUMIF(Q4:Q33,"=1",Q4:Q33)/1</f>
        <v>0</v>
      </c>
      <c r="O36" s="1">
        <f>SUMIF(Q4:Q33,"=2",Q4:Q33)/2</f>
        <v>0</v>
      </c>
      <c r="P36" s="1">
        <f>SUMIF(Q4:Q33,"=3",Q4:Q33)/3</f>
        <v>0</v>
      </c>
      <c r="Q36" s="95"/>
    </row>
    <row r="37" spans="1:17" ht="15" customHeight="1">
      <c r="A37" s="86"/>
      <c r="B37" s="84"/>
      <c r="C37" s="66">
        <v>4</v>
      </c>
      <c r="D37" s="66">
        <v>5</v>
      </c>
      <c r="E37" s="66">
        <v>6</v>
      </c>
      <c r="F37" s="95"/>
      <c r="G37" s="12"/>
      <c r="H37" s="92"/>
      <c r="I37" s="66">
        <v>4</v>
      </c>
      <c r="J37" s="66">
        <v>5</v>
      </c>
      <c r="K37" s="66">
        <v>6</v>
      </c>
      <c r="L37" s="95"/>
      <c r="M37" s="93"/>
      <c r="N37" s="66">
        <v>4</v>
      </c>
      <c r="O37" s="66">
        <v>5</v>
      </c>
      <c r="P37" s="66">
        <v>6</v>
      </c>
      <c r="Q37" s="95"/>
    </row>
    <row r="38" spans="1:17" ht="15.75">
      <c r="A38" s="87"/>
      <c r="B38" s="84"/>
      <c r="C38" s="1">
        <f>SUMIF(I4:I33,"=4",I4:I33)/4</f>
        <v>0</v>
      </c>
      <c r="D38" s="1">
        <f>SUMIF(I4:I33,"=5",I4:I33)/5</f>
        <v>0</v>
      </c>
      <c r="E38" s="1">
        <f>SUMIF(I4:I33,"=6",I4:I33)/6</f>
        <v>0</v>
      </c>
      <c r="F38" s="55" t="s">
        <v>12</v>
      </c>
      <c r="G38" s="11"/>
      <c r="H38" s="92"/>
      <c r="I38" s="1">
        <f>SUMIF(P4:P33,"=4",P4:P33)/4</f>
        <v>0</v>
      </c>
      <c r="J38" s="1">
        <f>SUMIF(P4:P33,"=5",P4:P33)/5</f>
        <v>0</v>
      </c>
      <c r="K38" s="1">
        <f>SUMIF(P4:P33,"=6",P4:P33)/6</f>
        <v>0</v>
      </c>
      <c r="L38" s="56" t="s">
        <v>12</v>
      </c>
      <c r="M38" s="94"/>
      <c r="N38" s="1">
        <f>SUMIF(Q4:Q33,"=4",Q4:Q33)/4</f>
        <v>0</v>
      </c>
      <c r="O38" s="1">
        <f>SUMIF(Q4:Q33,"=5",Q4:Q33)/5</f>
        <v>0</v>
      </c>
      <c r="P38" s="1">
        <f>SUMIF(Q4:Q33,"=6",Q4:Q33)/6</f>
        <v>0</v>
      </c>
      <c r="Q38" s="56" t="s">
        <v>12</v>
      </c>
    </row>
    <row r="39" spans="1:17" ht="15.75">
      <c r="A39" s="87"/>
      <c r="B39" s="84"/>
      <c r="C39" s="66">
        <v>7</v>
      </c>
      <c r="D39" s="66">
        <v>8</v>
      </c>
      <c r="E39" s="66">
        <v>9</v>
      </c>
      <c r="F39" s="21">
        <f>CEILING((C40+D40+E40+C42+D42+E42)/A36*100,1)</f>
        <v>0</v>
      </c>
      <c r="G39" s="11"/>
      <c r="H39" s="92"/>
      <c r="I39" s="66">
        <v>7</v>
      </c>
      <c r="J39" s="66">
        <v>8</v>
      </c>
      <c r="K39" s="66">
        <v>9</v>
      </c>
      <c r="L39" s="21">
        <f>CEILING((I40+J40+K40+I42+J42+K42)/A36*100,1)</f>
        <v>0</v>
      </c>
      <c r="M39" s="94"/>
      <c r="N39" s="66">
        <v>7</v>
      </c>
      <c r="O39" s="66">
        <v>8</v>
      </c>
      <c r="P39" s="66">
        <v>9</v>
      </c>
      <c r="Q39" s="21">
        <f>CEILING((N40+O40+P40+N42+O42+P42)/A36*100,1)</f>
        <v>0</v>
      </c>
    </row>
    <row r="40" spans="1:17" ht="12.75">
      <c r="A40" s="87"/>
      <c r="B40" s="84"/>
      <c r="C40" s="1">
        <f>SUMIF(I4:I33,"=7",I4:I33)/7</f>
        <v>0</v>
      </c>
      <c r="D40" s="1">
        <f>SUMIF(I4:I33,"=8",I4:I33)/8</f>
        <v>0</v>
      </c>
      <c r="E40" s="1">
        <f>SUMIF(I4:I33,"=9",I4:I33)/9</f>
        <v>0</v>
      </c>
      <c r="F40" s="4"/>
      <c r="G40" s="4"/>
      <c r="H40" s="92"/>
      <c r="I40" s="1">
        <f>SUMIF(P4:P33,"=7",P4:P33)/7</f>
        <v>0</v>
      </c>
      <c r="J40" s="1">
        <f>SUMIF(P4:P33,"=8",P4:P33)/8</f>
        <v>0</v>
      </c>
      <c r="K40" s="1">
        <f>SUMIF(P4:P33,"=9",P4:P33)/9</f>
        <v>0</v>
      </c>
      <c r="L40" s="15"/>
      <c r="M40" s="93"/>
      <c r="N40" s="1">
        <f>SUMIF(Q4:Q33,"=7",Q4:Q33)/7</f>
        <v>0</v>
      </c>
      <c r="O40" s="1">
        <f>SUMIF(Q4:Q33,"=8",Q4:Q33)/8</f>
        <v>0</v>
      </c>
      <c r="P40" s="1">
        <f>SUMIF(Q4:Q33,"=9",Q4:Q33)/9</f>
        <v>0</v>
      </c>
      <c r="Q40" s="15"/>
    </row>
    <row r="41" spans="1:17" ht="15" customHeight="1">
      <c r="A41" s="87"/>
      <c r="B41" s="84"/>
      <c r="C41" s="66">
        <v>10</v>
      </c>
      <c r="D41" s="66">
        <v>11</v>
      </c>
      <c r="E41" s="66">
        <v>12</v>
      </c>
      <c r="F41" s="96"/>
      <c r="G41" s="14"/>
      <c r="H41" s="92"/>
      <c r="I41" s="66">
        <v>10</v>
      </c>
      <c r="J41" s="66">
        <v>11</v>
      </c>
      <c r="K41" s="66">
        <v>12</v>
      </c>
      <c r="L41" s="15"/>
      <c r="M41" s="93"/>
      <c r="N41" s="66">
        <v>10</v>
      </c>
      <c r="O41" s="66">
        <v>11</v>
      </c>
      <c r="P41" s="66">
        <v>12</v>
      </c>
      <c r="Q41" s="96"/>
    </row>
    <row r="42" spans="1:17" ht="15.75" customHeight="1">
      <c r="A42" s="87"/>
      <c r="B42" s="84"/>
      <c r="C42" s="5">
        <f>SUMIF(I4:I33,"=10",I4:I33)/10</f>
        <v>0</v>
      </c>
      <c r="D42" s="5">
        <f>SUMIF(I4:I33,"=11",I4:I33)/11</f>
        <v>0</v>
      </c>
      <c r="E42" s="5">
        <f>SUMIF(I4:I33,"=12",I4:I33)/12</f>
        <v>0</v>
      </c>
      <c r="F42" s="96"/>
      <c r="G42" s="14"/>
      <c r="H42" s="92"/>
      <c r="I42" s="5">
        <f>SUMIF(P4:P33,"=10",P4:P33)/10</f>
        <v>0</v>
      </c>
      <c r="J42" s="5">
        <f>SUMIF(P4:P33,"=11",P4:P33)/11</f>
        <v>0</v>
      </c>
      <c r="K42" s="1">
        <f>SUMIF(P4:P33,"=12",P4:P33)/12</f>
        <v>0</v>
      </c>
      <c r="L42" s="15"/>
      <c r="M42" s="93"/>
      <c r="N42" s="5">
        <f>SUMIF(Q4:Q33,"=10",Q4:Q33)/10</f>
        <v>0</v>
      </c>
      <c r="O42" s="5">
        <f>SUMIF(Q4:Q33,"=11",Q4:Q33)/11</f>
        <v>0</v>
      </c>
      <c r="P42" s="5">
        <f>SUMIF(Q4:Q33,"=12",Q4:Q33)/12</f>
        <v>0</v>
      </c>
      <c r="Q42" s="96"/>
    </row>
    <row r="43" spans="1:17" ht="15.75" customHeight="1">
      <c r="A43" s="87"/>
      <c r="B43" s="84"/>
      <c r="C43" s="22" t="s">
        <v>17</v>
      </c>
      <c r="D43" s="23" t="s">
        <v>18</v>
      </c>
      <c r="E43" s="23" t="s">
        <v>19</v>
      </c>
      <c r="F43" s="23" t="s">
        <v>20</v>
      </c>
      <c r="G43" s="7"/>
      <c r="H43" s="16"/>
      <c r="I43" s="23" t="s">
        <v>17</v>
      </c>
      <c r="J43" s="23" t="s">
        <v>18</v>
      </c>
      <c r="K43" s="23" t="s">
        <v>19</v>
      </c>
      <c r="L43" s="23" t="s">
        <v>20</v>
      </c>
      <c r="M43" s="16"/>
      <c r="N43" s="23" t="s">
        <v>17</v>
      </c>
      <c r="O43" s="23" t="s">
        <v>18</v>
      </c>
      <c r="P43" s="23" t="s">
        <v>19</v>
      </c>
      <c r="Q43" s="23" t="s">
        <v>20</v>
      </c>
    </row>
    <row r="44" spans="1:18" ht="15.75">
      <c r="A44" s="88"/>
      <c r="B44" s="85"/>
      <c r="C44" s="29">
        <f>SUM(C36:E36)</f>
        <v>0</v>
      </c>
      <c r="D44" s="30">
        <f>SUM(C38:E38)</f>
        <v>0</v>
      </c>
      <c r="E44" s="30">
        <f>SUM(C40:E40)</f>
        <v>0</v>
      </c>
      <c r="F44" s="31">
        <f>SUM(C42:E42)</f>
        <v>0</v>
      </c>
      <c r="G44" s="32"/>
      <c r="H44" s="33"/>
      <c r="I44" s="28">
        <f>SUM(I36:K36)</f>
        <v>0</v>
      </c>
      <c r="J44" s="30">
        <f>SUM(I38:K38)</f>
        <v>0</v>
      </c>
      <c r="K44" s="30">
        <f>SUM(I40:K40)</f>
        <v>0</v>
      </c>
      <c r="L44" s="31">
        <f>SUM(I42:K42)</f>
        <v>0</v>
      </c>
      <c r="M44" s="33"/>
      <c r="N44" s="28">
        <f>SUM(N36:P36)</f>
        <v>0</v>
      </c>
      <c r="O44" s="30">
        <f>SUM(N38:P38)</f>
        <v>0</v>
      </c>
      <c r="P44" s="30">
        <f>SUM(N40:P40)</f>
        <v>0</v>
      </c>
      <c r="Q44" s="30">
        <f>SUM(N42:P42)</f>
        <v>0</v>
      </c>
      <c r="R44" s="34"/>
    </row>
  </sheetData>
  <mergeCells count="13">
    <mergeCell ref="B34:B44"/>
    <mergeCell ref="A37:A44"/>
    <mergeCell ref="N34:Q34"/>
    <mergeCell ref="A1:Q1"/>
    <mergeCell ref="H35:H42"/>
    <mergeCell ref="M35:M42"/>
    <mergeCell ref="Q35:Q37"/>
    <mergeCell ref="Q41:Q42"/>
    <mergeCell ref="L35:L37"/>
    <mergeCell ref="F35:F37"/>
    <mergeCell ref="F41:F42"/>
    <mergeCell ref="C34:F34"/>
    <mergeCell ref="I34:L34"/>
  </mergeCells>
  <conditionalFormatting sqref="P4:Q32 I4:I32">
    <cfRule type="cellIs" priority="1" dxfId="0" operator="lessThan" stopIfTrue="1">
      <formula>4</formula>
    </cfRule>
  </conditionalFormatting>
  <printOptions/>
  <pageMargins left="0.33" right="0.21" top="0.68" bottom="0.54" header="0.5" footer="0.5"/>
  <pageSetup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9">
    <tabColor indexed="10"/>
  </sheetPr>
  <dimension ref="A1:R44"/>
  <sheetViews>
    <sheetView showGridLines="0" zoomScale="90" zoomScaleNormal="90" workbookViewId="0" topLeftCell="A1">
      <pane xSplit="5" ySplit="3" topLeftCell="F28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L12" sqref="L12"/>
    </sheetView>
  </sheetViews>
  <sheetFormatPr defaultColWidth="9.00390625" defaultRowHeight="12.75"/>
  <cols>
    <col min="1" max="1" width="3.75390625" style="0" customWidth="1"/>
    <col min="2" max="2" width="22.125" style="0" customWidth="1"/>
    <col min="3" max="3" width="4.25390625" style="0" customWidth="1"/>
    <col min="4" max="5" width="4.375" style="0" customWidth="1"/>
    <col min="6" max="6" width="5.875" style="0" customWidth="1"/>
    <col min="7" max="8" width="3.625" style="0" customWidth="1"/>
    <col min="9" max="9" width="4.875" style="0" customWidth="1"/>
    <col min="10" max="11" width="4.125" style="0" customWidth="1"/>
    <col min="12" max="12" width="6.00390625" style="0" customWidth="1"/>
    <col min="13" max="13" width="3.625" style="0" customWidth="1"/>
    <col min="14" max="14" width="4.00390625" style="0" customWidth="1"/>
    <col min="15" max="15" width="4.125" style="0" customWidth="1"/>
    <col min="16" max="16" width="5.00390625" style="0" customWidth="1"/>
    <col min="17" max="17" width="6.125" style="0" customWidth="1"/>
  </cols>
  <sheetData>
    <row r="1" spans="1:18" ht="18" customHeight="1">
      <c r="A1" s="89" t="s">
        <v>100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  <c r="R1" s="53"/>
    </row>
    <row r="2" spans="1:18" ht="75.75" customHeight="1">
      <c r="A2" s="18" t="s">
        <v>13</v>
      </c>
      <c r="B2" s="19" t="s">
        <v>0</v>
      </c>
      <c r="C2" s="13" t="s">
        <v>1</v>
      </c>
      <c r="D2" s="13" t="s">
        <v>2</v>
      </c>
      <c r="E2" s="13"/>
      <c r="F2" s="13"/>
      <c r="G2" s="13"/>
      <c r="H2" s="13"/>
      <c r="I2" s="24" t="s">
        <v>9</v>
      </c>
      <c r="J2" s="13" t="s">
        <v>3</v>
      </c>
      <c r="K2" s="13" t="s">
        <v>4</v>
      </c>
      <c r="L2" s="13" t="s">
        <v>5</v>
      </c>
      <c r="M2" s="13"/>
      <c r="N2" s="13"/>
      <c r="O2" s="13"/>
      <c r="P2" s="24" t="s">
        <v>7</v>
      </c>
      <c r="Q2" s="26" t="s">
        <v>8</v>
      </c>
      <c r="R2" s="53"/>
    </row>
    <row r="3" spans="1:18" ht="15.75" customHeight="1">
      <c r="A3" s="38"/>
      <c r="B3" s="39" t="s">
        <v>10</v>
      </c>
      <c r="C3" s="40" t="e">
        <f>ROUND(AVERAGE(C4:C32),1)</f>
        <v>#DIV/0!</v>
      </c>
      <c r="D3" s="40" t="e">
        <f aca="true" t="shared" si="0" ref="D3:Q3">ROUND(AVERAGE(D4:D32),1)</f>
        <v>#DIV/0!</v>
      </c>
      <c r="E3" s="40" t="e">
        <f t="shared" si="0"/>
        <v>#DIV/0!</v>
      </c>
      <c r="F3" s="40" t="e">
        <f t="shared" si="0"/>
        <v>#DIV/0!</v>
      </c>
      <c r="G3" s="40" t="e">
        <f t="shared" si="0"/>
        <v>#DIV/0!</v>
      </c>
      <c r="H3" s="40" t="e">
        <f t="shared" si="0"/>
        <v>#DIV/0!</v>
      </c>
      <c r="I3" s="40" t="e">
        <f t="shared" si="0"/>
        <v>#DIV/0!</v>
      </c>
      <c r="J3" s="40" t="e">
        <f t="shared" si="0"/>
        <v>#DIV/0!</v>
      </c>
      <c r="K3" s="40" t="e">
        <f t="shared" si="0"/>
        <v>#DIV/0!</v>
      </c>
      <c r="L3" s="40" t="e">
        <f t="shared" si="0"/>
        <v>#DIV/0!</v>
      </c>
      <c r="M3" s="40" t="e">
        <f t="shared" si="0"/>
        <v>#DIV/0!</v>
      </c>
      <c r="N3" s="40" t="e">
        <f t="shared" si="0"/>
        <v>#DIV/0!</v>
      </c>
      <c r="O3" s="40" t="e">
        <f t="shared" si="0"/>
        <v>#DIV/0!</v>
      </c>
      <c r="P3" s="40" t="e">
        <f t="shared" si="0"/>
        <v>#DIV/0!</v>
      </c>
      <c r="Q3" s="40" t="e">
        <f t="shared" si="0"/>
        <v>#DIV/0!</v>
      </c>
      <c r="R3" s="53"/>
    </row>
    <row r="4" spans="1:17" ht="15">
      <c r="A4" s="2">
        <v>1</v>
      </c>
      <c r="B4" s="50" t="s">
        <v>55</v>
      </c>
      <c r="C4" s="2"/>
      <c r="D4" s="2"/>
      <c r="E4" s="2"/>
      <c r="F4" s="2"/>
      <c r="G4" s="2"/>
      <c r="H4" s="2"/>
      <c r="I4" s="25" t="e">
        <f aca="true" t="shared" si="1" ref="I4:I12">ROUND(AVERAGE(C4:H4),0)</f>
        <v>#DIV/0!</v>
      </c>
      <c r="J4" s="2"/>
      <c r="K4" s="2"/>
      <c r="L4" s="2"/>
      <c r="M4" s="2"/>
      <c r="N4" s="2"/>
      <c r="O4" s="2"/>
      <c r="P4" s="25" t="e">
        <f aca="true" t="shared" si="2" ref="P4:P12">ROUND(AVERAGE(J4:O4),0)</f>
        <v>#DIV/0!</v>
      </c>
      <c r="Q4" s="27" t="e">
        <f aca="true" t="shared" si="3" ref="Q4:Q12">ROUND(AVERAGE(I4,P4),0)</f>
        <v>#DIV/0!</v>
      </c>
    </row>
    <row r="5" spans="1:17" ht="15">
      <c r="A5" s="2">
        <v>2</v>
      </c>
      <c r="B5" s="50" t="s">
        <v>73</v>
      </c>
      <c r="C5" s="2"/>
      <c r="D5" s="2"/>
      <c r="E5" s="2"/>
      <c r="F5" s="2"/>
      <c r="G5" s="2"/>
      <c r="H5" s="2"/>
      <c r="I5" s="25" t="e">
        <f t="shared" si="1"/>
        <v>#DIV/0!</v>
      </c>
      <c r="J5" s="2"/>
      <c r="K5" s="2"/>
      <c r="L5" s="2"/>
      <c r="M5" s="2"/>
      <c r="N5" s="2"/>
      <c r="O5" s="2"/>
      <c r="P5" s="25" t="e">
        <f t="shared" si="2"/>
        <v>#DIV/0!</v>
      </c>
      <c r="Q5" s="27" t="e">
        <f t="shared" si="3"/>
        <v>#DIV/0!</v>
      </c>
    </row>
    <row r="6" spans="1:17" ht="15">
      <c r="A6" s="2">
        <v>3</v>
      </c>
      <c r="B6" s="50" t="s">
        <v>57</v>
      </c>
      <c r="C6" s="2"/>
      <c r="D6" s="2"/>
      <c r="E6" s="2"/>
      <c r="F6" s="2"/>
      <c r="G6" s="2"/>
      <c r="H6" s="2"/>
      <c r="I6" s="25" t="e">
        <f t="shared" si="1"/>
        <v>#DIV/0!</v>
      </c>
      <c r="J6" s="2"/>
      <c r="K6" s="2"/>
      <c r="L6" s="2"/>
      <c r="M6" s="2"/>
      <c r="N6" s="2"/>
      <c r="O6" s="2"/>
      <c r="P6" s="25" t="e">
        <f t="shared" si="2"/>
        <v>#DIV/0!</v>
      </c>
      <c r="Q6" s="27" t="e">
        <f t="shared" si="3"/>
        <v>#DIV/0!</v>
      </c>
    </row>
    <row r="7" spans="1:17" ht="15">
      <c r="A7" s="2">
        <v>4</v>
      </c>
      <c r="B7" s="50" t="s">
        <v>75</v>
      </c>
      <c r="C7" s="2"/>
      <c r="D7" s="2"/>
      <c r="E7" s="2"/>
      <c r="F7" s="2"/>
      <c r="G7" s="2"/>
      <c r="H7" s="2"/>
      <c r="I7" s="25" t="e">
        <f t="shared" si="1"/>
        <v>#DIV/0!</v>
      </c>
      <c r="J7" s="2"/>
      <c r="K7" s="2"/>
      <c r="L7" s="2"/>
      <c r="M7" s="2"/>
      <c r="N7" s="2"/>
      <c r="O7" s="2"/>
      <c r="P7" s="25" t="e">
        <f t="shared" si="2"/>
        <v>#DIV/0!</v>
      </c>
      <c r="Q7" s="27" t="e">
        <f t="shared" si="3"/>
        <v>#DIV/0!</v>
      </c>
    </row>
    <row r="8" spans="1:17" ht="15">
      <c r="A8" s="2">
        <v>5</v>
      </c>
      <c r="B8" s="50" t="s">
        <v>60</v>
      </c>
      <c r="C8" s="2"/>
      <c r="D8" s="2"/>
      <c r="E8" s="2"/>
      <c r="F8" s="2"/>
      <c r="G8" s="2"/>
      <c r="H8" s="2"/>
      <c r="I8" s="25" t="e">
        <f t="shared" si="1"/>
        <v>#DIV/0!</v>
      </c>
      <c r="J8" s="2"/>
      <c r="K8" s="2"/>
      <c r="L8" s="2"/>
      <c r="M8" s="2"/>
      <c r="N8" s="2"/>
      <c r="O8" s="2"/>
      <c r="P8" s="25" t="e">
        <f t="shared" si="2"/>
        <v>#DIV/0!</v>
      </c>
      <c r="Q8" s="27" t="e">
        <f t="shared" si="3"/>
        <v>#DIV/0!</v>
      </c>
    </row>
    <row r="9" spans="1:17" ht="15">
      <c r="A9" s="2">
        <v>6</v>
      </c>
      <c r="B9" s="50" t="s">
        <v>69</v>
      </c>
      <c r="C9" s="2"/>
      <c r="D9" s="2"/>
      <c r="E9" s="2"/>
      <c r="F9" s="2"/>
      <c r="G9" s="2"/>
      <c r="H9" s="2"/>
      <c r="I9" s="25" t="e">
        <f t="shared" si="1"/>
        <v>#DIV/0!</v>
      </c>
      <c r="J9" s="2"/>
      <c r="K9" s="2"/>
      <c r="L9" s="2"/>
      <c r="M9" s="2"/>
      <c r="N9" s="2"/>
      <c r="O9" s="2"/>
      <c r="P9" s="25" t="e">
        <f t="shared" si="2"/>
        <v>#DIV/0!</v>
      </c>
      <c r="Q9" s="27" t="e">
        <f t="shared" si="3"/>
        <v>#DIV/0!</v>
      </c>
    </row>
    <row r="10" spans="1:17" ht="15">
      <c r="A10" s="2">
        <v>7</v>
      </c>
      <c r="B10" s="50" t="s">
        <v>68</v>
      </c>
      <c r="C10" s="2"/>
      <c r="D10" s="2"/>
      <c r="E10" s="2"/>
      <c r="F10" s="2"/>
      <c r="G10" s="2"/>
      <c r="H10" s="2"/>
      <c r="I10" s="25" t="e">
        <f t="shared" si="1"/>
        <v>#DIV/0!</v>
      </c>
      <c r="J10" s="2"/>
      <c r="K10" s="2"/>
      <c r="L10" s="2"/>
      <c r="M10" s="2"/>
      <c r="N10" s="2"/>
      <c r="O10" s="2"/>
      <c r="P10" s="25" t="e">
        <f t="shared" si="2"/>
        <v>#DIV/0!</v>
      </c>
      <c r="Q10" s="27" t="e">
        <f t="shared" si="3"/>
        <v>#DIV/0!</v>
      </c>
    </row>
    <row r="11" spans="1:17" ht="15">
      <c r="A11" s="2">
        <v>8</v>
      </c>
      <c r="B11" s="50" t="s">
        <v>63</v>
      </c>
      <c r="C11" s="2"/>
      <c r="D11" s="2"/>
      <c r="E11" s="2"/>
      <c r="F11" s="2"/>
      <c r="G11" s="2"/>
      <c r="H11" s="2"/>
      <c r="I11" s="25" t="e">
        <f t="shared" si="1"/>
        <v>#DIV/0!</v>
      </c>
      <c r="J11" s="2"/>
      <c r="K11" s="2"/>
      <c r="L11" s="2"/>
      <c r="M11" s="8"/>
      <c r="N11" s="2"/>
      <c r="O11" s="2"/>
      <c r="P11" s="25" t="e">
        <f t="shared" si="2"/>
        <v>#DIV/0!</v>
      </c>
      <c r="Q11" s="27" t="e">
        <f t="shared" si="3"/>
        <v>#DIV/0!</v>
      </c>
    </row>
    <row r="12" spans="1:17" ht="15">
      <c r="A12" s="2">
        <v>9</v>
      </c>
      <c r="B12" s="50" t="s">
        <v>84</v>
      </c>
      <c r="C12" s="2"/>
      <c r="D12" s="2"/>
      <c r="E12" s="2"/>
      <c r="F12" s="2"/>
      <c r="G12" s="2"/>
      <c r="H12" s="2"/>
      <c r="I12" s="25" t="e">
        <f t="shared" si="1"/>
        <v>#DIV/0!</v>
      </c>
      <c r="J12" s="2"/>
      <c r="K12" s="2"/>
      <c r="L12" s="2"/>
      <c r="M12" s="2"/>
      <c r="N12" s="2"/>
      <c r="O12" s="2"/>
      <c r="P12" s="25" t="e">
        <f t="shared" si="2"/>
        <v>#DIV/0!</v>
      </c>
      <c r="Q12" s="27" t="e">
        <f t="shared" si="3"/>
        <v>#DIV/0!</v>
      </c>
    </row>
    <row r="13" spans="1:17" ht="15">
      <c r="A13" s="2">
        <v>10</v>
      </c>
      <c r="B13" s="50"/>
      <c r="C13" s="2"/>
      <c r="D13" s="2"/>
      <c r="E13" s="2"/>
      <c r="F13" s="2"/>
      <c r="G13" s="2"/>
      <c r="H13" s="2"/>
      <c r="I13" s="25"/>
      <c r="J13" s="2"/>
      <c r="K13" s="2"/>
      <c r="L13" s="2"/>
      <c r="M13" s="2"/>
      <c r="N13" s="2"/>
      <c r="O13" s="2"/>
      <c r="P13" s="25"/>
      <c r="Q13" s="27"/>
    </row>
    <row r="14" spans="1:17" ht="15">
      <c r="A14" s="2">
        <v>11</v>
      </c>
      <c r="B14" s="50"/>
      <c r="C14" s="2"/>
      <c r="D14" s="2"/>
      <c r="E14" s="2"/>
      <c r="F14" s="2"/>
      <c r="G14" s="2"/>
      <c r="H14" s="2"/>
      <c r="I14" s="25"/>
      <c r="J14" s="2"/>
      <c r="K14" s="2"/>
      <c r="L14" s="2"/>
      <c r="M14" s="2"/>
      <c r="N14" s="2"/>
      <c r="O14" s="2"/>
      <c r="P14" s="25"/>
      <c r="Q14" s="27"/>
    </row>
    <row r="15" spans="1:17" ht="15">
      <c r="A15" s="2">
        <v>12</v>
      </c>
      <c r="B15" s="50"/>
      <c r="C15" s="2"/>
      <c r="D15" s="2"/>
      <c r="E15" s="2"/>
      <c r="F15" s="2"/>
      <c r="G15" s="2"/>
      <c r="H15" s="2"/>
      <c r="I15" s="25"/>
      <c r="J15" s="2"/>
      <c r="K15" s="2"/>
      <c r="L15" s="2"/>
      <c r="M15" s="2"/>
      <c r="N15" s="2"/>
      <c r="O15" s="2"/>
      <c r="P15" s="25"/>
      <c r="Q15" s="27"/>
    </row>
    <row r="16" spans="1:17" ht="15">
      <c r="A16" s="2">
        <v>13</v>
      </c>
      <c r="B16" s="50"/>
      <c r="C16" s="2"/>
      <c r="D16" s="2"/>
      <c r="E16" s="2"/>
      <c r="F16" s="2"/>
      <c r="G16" s="2"/>
      <c r="H16" s="2"/>
      <c r="I16" s="25"/>
      <c r="J16" s="2"/>
      <c r="K16" s="2"/>
      <c r="L16" s="2"/>
      <c r="M16" s="2"/>
      <c r="N16" s="2"/>
      <c r="O16" s="2"/>
      <c r="P16" s="25"/>
      <c r="Q16" s="27"/>
    </row>
    <row r="17" spans="1:17" ht="15">
      <c r="A17" s="2">
        <v>14</v>
      </c>
      <c r="B17" s="50"/>
      <c r="C17" s="2"/>
      <c r="D17" s="2"/>
      <c r="E17" s="2"/>
      <c r="F17" s="2"/>
      <c r="G17" s="2"/>
      <c r="H17" s="2"/>
      <c r="I17" s="25"/>
      <c r="J17" s="2"/>
      <c r="K17" s="2"/>
      <c r="L17" s="2"/>
      <c r="M17" s="2"/>
      <c r="N17" s="2"/>
      <c r="O17" s="2"/>
      <c r="P17" s="25"/>
      <c r="Q17" s="27"/>
    </row>
    <row r="18" spans="1:17" ht="15">
      <c r="A18" s="2">
        <v>15</v>
      </c>
      <c r="B18" s="50"/>
      <c r="C18" s="2"/>
      <c r="D18" s="2"/>
      <c r="E18" s="2"/>
      <c r="F18" s="2"/>
      <c r="G18" s="2"/>
      <c r="H18" s="2"/>
      <c r="I18" s="25"/>
      <c r="J18" s="2"/>
      <c r="K18" s="2"/>
      <c r="L18" s="2"/>
      <c r="M18" s="2"/>
      <c r="N18" s="2"/>
      <c r="O18" s="2"/>
      <c r="P18" s="25"/>
      <c r="Q18" s="27"/>
    </row>
    <row r="19" spans="1:17" ht="15">
      <c r="A19" s="2">
        <v>16</v>
      </c>
      <c r="B19" s="50"/>
      <c r="C19" s="2"/>
      <c r="D19" s="2"/>
      <c r="E19" s="2"/>
      <c r="F19" s="2"/>
      <c r="G19" s="2"/>
      <c r="H19" s="2"/>
      <c r="I19" s="25"/>
      <c r="J19" s="2"/>
      <c r="K19" s="2"/>
      <c r="L19" s="2"/>
      <c r="M19" s="2"/>
      <c r="N19" s="2"/>
      <c r="O19" s="2"/>
      <c r="P19" s="25"/>
      <c r="Q19" s="27"/>
    </row>
    <row r="20" spans="1:17" ht="15">
      <c r="A20" s="2">
        <v>17</v>
      </c>
      <c r="B20" s="50"/>
      <c r="C20" s="2"/>
      <c r="D20" s="2"/>
      <c r="E20" s="2"/>
      <c r="F20" s="2"/>
      <c r="G20" s="2"/>
      <c r="H20" s="2"/>
      <c r="I20" s="25"/>
      <c r="J20" s="2"/>
      <c r="K20" s="2"/>
      <c r="L20" s="2"/>
      <c r="M20" s="2"/>
      <c r="N20" s="2"/>
      <c r="O20" s="2"/>
      <c r="P20" s="25"/>
      <c r="Q20" s="27"/>
    </row>
    <row r="21" spans="1:17" ht="15">
      <c r="A21" s="2">
        <v>18</v>
      </c>
      <c r="B21" s="50"/>
      <c r="C21" s="2"/>
      <c r="D21" s="2"/>
      <c r="E21" s="2"/>
      <c r="F21" s="2"/>
      <c r="G21" s="2"/>
      <c r="H21" s="2"/>
      <c r="I21" s="25"/>
      <c r="J21" s="2"/>
      <c r="K21" s="2"/>
      <c r="L21" s="2"/>
      <c r="M21" s="2"/>
      <c r="N21" s="2"/>
      <c r="O21" s="2"/>
      <c r="P21" s="25"/>
      <c r="Q21" s="27"/>
    </row>
    <row r="22" spans="1:17" ht="15">
      <c r="A22" s="2">
        <v>19</v>
      </c>
      <c r="B22" s="50"/>
      <c r="C22" s="2"/>
      <c r="D22" s="2"/>
      <c r="E22" s="2"/>
      <c r="F22" s="2"/>
      <c r="G22" s="2"/>
      <c r="H22" s="2"/>
      <c r="I22" s="25"/>
      <c r="J22" s="2"/>
      <c r="K22" s="2"/>
      <c r="L22" s="2"/>
      <c r="M22" s="2"/>
      <c r="N22" s="2"/>
      <c r="O22" s="2"/>
      <c r="P22" s="25"/>
      <c r="Q22" s="27"/>
    </row>
    <row r="23" spans="1:17" ht="15">
      <c r="A23" s="2">
        <v>20</v>
      </c>
      <c r="B23" s="50"/>
      <c r="C23" s="2"/>
      <c r="D23" s="2"/>
      <c r="E23" s="2"/>
      <c r="F23" s="2"/>
      <c r="G23" s="2"/>
      <c r="H23" s="2"/>
      <c r="I23" s="25"/>
      <c r="J23" s="2"/>
      <c r="K23" s="2"/>
      <c r="L23" s="2"/>
      <c r="M23" s="2"/>
      <c r="N23" s="2"/>
      <c r="O23" s="2"/>
      <c r="P23" s="25"/>
      <c r="Q23" s="27"/>
    </row>
    <row r="24" spans="1:17" ht="15">
      <c r="A24" s="2">
        <v>21</v>
      </c>
      <c r="B24" s="50"/>
      <c r="C24" s="2"/>
      <c r="D24" s="2"/>
      <c r="E24" s="2"/>
      <c r="F24" s="2"/>
      <c r="G24" s="2"/>
      <c r="H24" s="2"/>
      <c r="I24" s="25"/>
      <c r="J24" s="2"/>
      <c r="K24" s="2"/>
      <c r="L24" s="2"/>
      <c r="M24" s="2"/>
      <c r="N24" s="2"/>
      <c r="O24" s="2"/>
      <c r="P24" s="25"/>
      <c r="Q24" s="27"/>
    </row>
    <row r="25" spans="1:17" ht="15">
      <c r="A25" s="2">
        <v>22</v>
      </c>
      <c r="B25" s="50"/>
      <c r="C25" s="2"/>
      <c r="D25" s="2"/>
      <c r="E25" s="2"/>
      <c r="F25" s="2"/>
      <c r="G25" s="2"/>
      <c r="H25" s="2"/>
      <c r="I25" s="25"/>
      <c r="J25" s="2"/>
      <c r="K25" s="2"/>
      <c r="L25" s="2"/>
      <c r="M25" s="2"/>
      <c r="N25" s="2"/>
      <c r="O25" s="2"/>
      <c r="P25" s="25"/>
      <c r="Q25" s="27"/>
    </row>
    <row r="26" spans="1:17" ht="15">
      <c r="A26" s="2">
        <v>23</v>
      </c>
      <c r="B26" s="50"/>
      <c r="C26" s="2"/>
      <c r="D26" s="2"/>
      <c r="E26" s="2"/>
      <c r="F26" s="2"/>
      <c r="G26" s="2"/>
      <c r="H26" s="2"/>
      <c r="I26" s="25"/>
      <c r="J26" s="2"/>
      <c r="K26" s="2"/>
      <c r="L26" s="2"/>
      <c r="M26" s="2"/>
      <c r="N26" s="2"/>
      <c r="O26" s="2"/>
      <c r="P26" s="25"/>
      <c r="Q26" s="27"/>
    </row>
    <row r="27" spans="1:17" ht="15">
      <c r="A27" s="2">
        <v>24</v>
      </c>
      <c r="B27" s="50"/>
      <c r="C27" s="2"/>
      <c r="D27" s="2"/>
      <c r="E27" s="2"/>
      <c r="F27" s="2"/>
      <c r="G27" s="2"/>
      <c r="H27" s="2"/>
      <c r="I27" s="25"/>
      <c r="J27" s="2"/>
      <c r="K27" s="2"/>
      <c r="L27" s="2"/>
      <c r="M27" s="2"/>
      <c r="N27" s="2"/>
      <c r="O27" s="2"/>
      <c r="P27" s="25"/>
      <c r="Q27" s="27"/>
    </row>
    <row r="28" spans="1:17" ht="15">
      <c r="A28" s="2">
        <v>25</v>
      </c>
      <c r="B28" s="50"/>
      <c r="C28" s="2"/>
      <c r="D28" s="2"/>
      <c r="E28" s="2"/>
      <c r="F28" s="2"/>
      <c r="G28" s="2"/>
      <c r="H28" s="2"/>
      <c r="I28" s="25"/>
      <c r="J28" s="2"/>
      <c r="K28" s="2"/>
      <c r="L28" s="2"/>
      <c r="M28" s="2"/>
      <c r="N28" s="2"/>
      <c r="O28" s="2"/>
      <c r="P28" s="25"/>
      <c r="Q28" s="27"/>
    </row>
    <row r="29" spans="1:17" ht="15">
      <c r="A29" s="2">
        <v>26</v>
      </c>
      <c r="B29" s="3"/>
      <c r="C29" s="2"/>
      <c r="D29" s="2"/>
      <c r="E29" s="2"/>
      <c r="F29" s="2"/>
      <c r="G29" s="2"/>
      <c r="H29" s="2"/>
      <c r="I29" s="25"/>
      <c r="J29" s="2"/>
      <c r="K29" s="2"/>
      <c r="L29" s="2"/>
      <c r="M29" s="2"/>
      <c r="N29" s="2"/>
      <c r="O29" s="2"/>
      <c r="P29" s="25"/>
      <c r="Q29" s="27"/>
    </row>
    <row r="30" spans="1:17" ht="15">
      <c r="A30" s="2">
        <v>27</v>
      </c>
      <c r="B30" s="3"/>
      <c r="C30" s="2"/>
      <c r="D30" s="2"/>
      <c r="E30" s="2"/>
      <c r="F30" s="2"/>
      <c r="G30" s="2"/>
      <c r="H30" s="2"/>
      <c r="I30" s="25"/>
      <c r="J30" s="2"/>
      <c r="K30" s="2"/>
      <c r="L30" s="2"/>
      <c r="M30" s="2"/>
      <c r="N30" s="2"/>
      <c r="O30" s="2"/>
      <c r="P30" s="25"/>
      <c r="Q30" s="27"/>
    </row>
    <row r="31" spans="1:17" ht="15">
      <c r="A31" s="2">
        <v>28</v>
      </c>
      <c r="B31" s="3"/>
      <c r="C31" s="2"/>
      <c r="D31" s="2"/>
      <c r="E31" s="2"/>
      <c r="F31" s="2"/>
      <c r="G31" s="2"/>
      <c r="H31" s="2"/>
      <c r="I31" s="25"/>
      <c r="J31" s="2"/>
      <c r="K31" s="2"/>
      <c r="L31" s="2"/>
      <c r="M31" s="2"/>
      <c r="N31" s="2"/>
      <c r="O31" s="2"/>
      <c r="P31" s="25"/>
      <c r="Q31" s="27"/>
    </row>
    <row r="32" spans="1:17" ht="15">
      <c r="A32" s="2"/>
      <c r="B32" s="3"/>
      <c r="C32" s="2"/>
      <c r="D32" s="2"/>
      <c r="E32" s="2"/>
      <c r="F32" s="2"/>
      <c r="G32" s="2"/>
      <c r="H32" s="2"/>
      <c r="I32" s="25"/>
      <c r="J32" s="2"/>
      <c r="K32" s="2"/>
      <c r="L32" s="2"/>
      <c r="M32" s="2"/>
      <c r="N32" s="2"/>
      <c r="O32" s="2"/>
      <c r="P32" s="25"/>
      <c r="Q32" s="27"/>
    </row>
    <row r="33" spans="1:17" ht="13.5" thickBot="1">
      <c r="A33" s="2"/>
      <c r="B33" s="62" t="s">
        <v>11</v>
      </c>
      <c r="C33" s="61">
        <f>((IF(C4&gt;6,1,0))+(IF(C5&gt;6,1,0))+(IF(C6&gt;6,1,0))+(IF(C7&gt;6,1,0))+(IF(C8&gt;6,1,0))+(IF(C9&gt;6,1,0))+(IF(C10&gt;6,1,0))+(IF(C11&gt;6,1,0))+(IF(C12&gt;6,1,0))+(IF(C13&gt;6,1,0))+(IF(C14&gt;6,1,0))+(IF(C15&gt;6,1,0))+(IF(C16&gt;6,1,0))+(IF(C17&gt;6,1,0))+(IF(C18&gt;6,1,0))+(IF(C19&gt;6,1,0))+(IF(C20&gt;6,1,0))+(IF(C21&gt;6,1,0))+(IF(C22&gt;6,1,0))+(IF(C23&gt;6,1,0))+(IF(C24&gt;6,1,0))+(IF(C25&gt;6,1,0))+(IF(C26&gt;6,1,0))+(IF(C27&gt;6,1,0))+(IF(C28&gt;6,1,0))+(IF(C29&gt;6,1,0))+(IF(C30&gt;6,1,0)))/A36</f>
        <v>0</v>
      </c>
      <c r="D33" s="61">
        <f>((IF(D4&gt;6,1,0))+(IF(D5&gt;6,1,0))+(IF(D6&gt;6,1,0))+(IF(D7&gt;6,1,0))+(IF(D8&gt;6,1,0))+(IF(D9&gt;6,1,0))+(IF(D10&gt;6,1,0))+(IF(D11&gt;6,1,0))+(IF(D12&gt;6,1,0))+(IF(D13&gt;6,1,0))+(IF(D14&gt;6,1,0))+(IF(D15&gt;6,1,0))+(IF(D16&gt;6,1,0))+(IF(D17&gt;6,1,0))+(IF(D18&gt;6,1,0))+(IF(D19&gt;6,1,0))+(IF(D20&gt;6,1,0))+(IF(D21&gt;6,1,0))+(IF(D22&gt;6,1,0))+(IF(D23&gt;6,1,0))+(IF(D24&gt;6,1,0))+(IF(D25&gt;6,1,0))+(IF(D26&gt;6,1,0))+(IF(D27&gt;6,1,0))+(IF(D28&gt;6,1,0))+(IF(D29&gt;6,1,0))+(IF(D30&gt;6,1,0)))/A36</f>
        <v>0</v>
      </c>
      <c r="E33" s="61">
        <f>((IF(E4&gt;6,1,0))+(IF(E5&gt;6,1,0))+(IF(E6&gt;6,1,0))+(IF(E7&gt;6,1,0))+(IF(E8&gt;6,1,0))+(IF(E9&gt;6,1,0))+(IF(E10&gt;6,1,0))+(IF(E11&gt;6,1,0))+(IF(E12&gt;6,1,0))+(IF(E13&gt;6,1,0))+(IF(E14&gt;6,1,0))+(IF(E15&gt;6,1,0))+(IF(E16&gt;6,1,0))+(IF(E17&gt;6,1,0))+(IF(E18&gt;6,1,0))+(IF(E19&gt;6,1,0))+(IF(E20&gt;6,1,0))+(IF(E21&gt;6,1,0))+(IF(E22&gt;6,1,0))+(IF(E23&gt;6,1,0))+(IF(E24&gt;6,1,0))+(IF(E25&gt;6,1,0))+(IF(E26&gt;6,1,0))+(IF(E27&gt;6,1,0))+(IF(E28&gt;6,1,0))+(IF(E29&gt;6,1,0))+(IF(E30&gt;6,1,0)))/A36</f>
        <v>0</v>
      </c>
      <c r="F33" s="61">
        <f>((IF(F4&gt;6,1,0))+(IF(F5&gt;6,1,0))+(IF(F6&gt;6,1,0))+(IF(F7&gt;6,1,0))+(IF(F8&gt;6,1,0))+(IF(F9&gt;6,1,0))+(IF(F10&gt;6,1,0))+(IF(F11&gt;6,1,0))+(IF(F12&gt;6,1,0))+(IF(F13&gt;6,1,0))+(IF(F14&gt;6,1,0))+(IF(F15&gt;6,1,0))+(IF(F16&gt;6,1,0))+(IF(F17&gt;6,1,0))+(IF(F18&gt;6,1,0))+(IF(F19&gt;6,1,0))+(IF(F20&gt;6,1,0))+(IF(F21&gt;6,1,0))+(IF(F22&gt;6,1,0))+(IF(F23&gt;6,1,0))+(IF(F24&gt;6,1,0))+(IF(F25&gt;6,1,0))+(IF(F26&gt;6,1,0))+(IF(F27&gt;6,1,0))+(IF(F28&gt;6,1,0))+(IF(F29&gt;6,1,0))+(IF(F30&gt;6,1,0)))/A36</f>
        <v>0</v>
      </c>
      <c r="G33" s="61">
        <f>((IF(G4&gt;6,1,0))+(IF(G5&gt;6,1,0))+(IF(G6&gt;6,1,0))+(IF(G7&gt;6,1,0))+(IF(G8&gt;6,1,0))+(IF(G9&gt;6,1,0))+(IF(G10&gt;6,1,0))+(IF(G11&gt;6,1,0))+(IF(G12&gt;6,1,0))+(IF(G13&gt;6,1,0))+(IF(G14&gt;6,1,0))+(IF(G15&gt;6,1,0))+(IF(G16&gt;6,1,0))+(IF(G17&gt;6,1,0))+(IF(G18&gt;6,1,0))+(IF(G19&gt;6,1,0))+(IF(G20&gt;6,1,0))+(IF(G21&gt;6,1,0))+(IF(G22&gt;6,1,0))+(IF(G23&gt;6,1,0))+(IF(G24&gt;6,1,0))+(IF(G25&gt;6,1,0))+(IF(G26&gt;6,1,0))+(IF(G27&gt;6,1,0))+(IF(G28&gt;6,1,0))+(IF(G29&gt;6,1,0))+(IF(G30&gt;6,1,0)))/A36</f>
        <v>0</v>
      </c>
      <c r="H33" s="61">
        <f>((IF(H4&gt;6,1,0))+(IF(H5&gt;6,1,0))+(IF(H6&gt;6,1,0))+(IF(H7&gt;6,1,0))+(IF(H8&gt;6,1,0))+(IF(H9&gt;6,1,0))+(IF(H10&gt;6,1,0))+(IF(H11&gt;6,1,0))+(IF(H12&gt;6,1,0))+(IF(H13&gt;6,1,0))+(IF(H14&gt;6,1,0))+(IF(H15&gt;6,1,0))+(IF(H16&gt;6,1,0))+(IF(H17&gt;6,1,0))+(IF(H18&gt;6,1,0))+(IF(H19&gt;6,1,0))+(IF(H20&gt;6,1,0))+(IF(H21&gt;6,1,0))+(IF(H22&gt;6,1,0))+(IF(H23&gt;6,1,0))+(IF(H24&gt;6,1,0))+(IF(H25&gt;6,1,0))+(IF(H26&gt;6,1,0))+(IF(H27&gt;6,1,0))+(IF(H28&gt;6,1,0))+(IF(H29&gt;6,1,0))+(IF(H30&gt;6,1,0)))/A36</f>
        <v>0</v>
      </c>
      <c r="I33" s="63"/>
      <c r="J33" s="61">
        <f>((IF(J4&gt;6,1,0))+(IF(J5&gt;6,1,0))+(IF(J6&gt;6,1,0))+(IF(J7&gt;6,1,0))+(IF(J8&gt;6,1,0))+(IF(J9&gt;6,1,0))+(IF(J10&gt;6,1,0))+(IF(J11&gt;6,1,0))+(IF(J12&gt;6,1,0))+(IF(J13&gt;6,1,0))+(IF(J14&gt;6,1,0))+(IF(J15&gt;6,1,0))+(IF(J16&gt;6,1,0))+(IF(J17&gt;6,1,0))+(IF(J18&gt;6,1,0))+(IF(J19&gt;6,1,0))+(IF(J20&gt;6,1,0))+(IF(J21&gt;6,1,0))+(IF(J22&gt;6,1,0))+(IF(J23&gt;6,1,0))+(IF(J24&gt;6,1,0))+(IF(J25&gt;6,1,0))+(IF(J26&gt;6,1,0))+(IF(J27&gt;6,1,0))+(IF(J28&gt;6,1,0))+(IF(J29&gt;6,1,0))+(IF(J30&gt;6,1,0)))/A36</f>
        <v>0</v>
      </c>
      <c r="K33" s="61">
        <f>((IF(K4&gt;6,1,0))+(IF(K5&gt;6,1,0))+(IF(K6&gt;6,1,0))+(IF(K7&gt;6,1,0))+(IF(K8&gt;6,1,0))+(IF(K9&gt;6,1,0))+(IF(K10&gt;6,1,0))+(IF(K11&gt;6,1,0))+(IF(K12&gt;6,1,0))+(IF(K13&gt;6,1,0))+(IF(K14&gt;6,1,0))+(IF(K15&gt;6,1,0))+(IF(K16&gt;6,1,0))+(IF(K17&gt;6,1,0))+(IF(K18&gt;6,1,0))+(IF(K19&gt;6,1,0))+(IF(K20&gt;6,1,0))+(IF(K21&gt;6,1,0))+(IF(K22&gt;6,1,0))+(IF(K23&gt;6,1,0))+(IF(K24&gt;6,1,0))+(IF(K25&gt;6,1,0))+(IF(K26&gt;6,1,0))+(IF(K27&gt;6,1,0))+(IF(K28&gt;6,1,0))+(IF(K29&gt;6,1,0))+(IF(K30&gt;6,1,0)))/A36</f>
        <v>0</v>
      </c>
      <c r="L33" s="61">
        <f>((IF(L4&gt;6,1,0))+(IF(L5&gt;6,1,0))+(IF(L6&gt;6,1,0))+(IF(L7&gt;6,1,0))+(IF(L8&gt;6,1,0))+(IF(L9&gt;6,1,0))+(IF(L10&gt;6,1,0))+(IF(L11&gt;6,1,0))+(IF(L12&gt;6,1,0))+(IF(L13&gt;6,1,0))+(IF(L14&gt;6,1,0))+(IF(L15&gt;6,1,0))+(IF(L16&gt;6,1,0))+(IF(L17&gt;6,1,0))+(IF(L18&gt;6,1,0))+(IF(L19&gt;6,1,0))+(IF(L20&gt;6,1,0))+(IF(L21&gt;6,1,0))+(IF(L22&gt;6,1,0))+(IF(L23&gt;6,1,0))+(IF(L24&gt;6,1,0))+(IF(L25&gt;6,1,0))+(IF(L26&gt;6,1,0))+(IF(L27&gt;6,1,0))+(IF(L28&gt;6,1,0))+(IF(L29&gt;6,1,0))+(IF(L30&gt;6,1,0)))/A36</f>
        <v>0</v>
      </c>
      <c r="M33" s="61">
        <f>((IF(M4&gt;6,1,0))+(IF(M5&gt;6,1,0))+(IF(M6&gt;6,1,0))+(IF(M7&gt;6,1,0))+(IF(M8&gt;6,1,0))+(IF(M9&gt;6,1,0))+(IF(M10&gt;6,1,0))+(IF(M11&gt;6,1,0))+(IF(M12&gt;6,1,0))+(IF(M13&gt;6,1,0))+(IF(M14&gt;6,1,0))+(IF(M15&gt;6,1,0))+(IF(M16&gt;6,1,0))+(IF(M17&gt;6,1,0))+(IF(M18&gt;6,1,0))+(IF(M19&gt;6,1,0))+(IF(M20&gt;6,1,0))+(IF(M21&gt;6,1,0))+(IF(M22&gt;6,1,0))+(IF(M23&gt;6,1,0))+(IF(M24&gt;6,1,0))+(IF(M25&gt;6,1,0))+(IF(M26&gt;6,1,0))+(IF(M27&gt;6,1,0))+(IF(M28&gt;6,1,0))+(IF(M29&gt;6,1,0))+(IF(M30&gt;6,1,0)))/A36</f>
        <v>0</v>
      </c>
      <c r="N33" s="61">
        <f>((IF(N4&gt;6,1,0))+(IF(N5&gt;6,1,0))+(IF(N6&gt;6,1,0))+(IF(N7&gt;6,1,0))+(IF(N8&gt;6,1,0))+(IF(N9&gt;6,1,0))+(IF(N10&gt;6,1,0))+(IF(N11&gt;6,1,0))+(IF(N12&gt;6,1,0))+(IF(N13&gt;6,1,0))+(IF(N14&gt;6,1,0))+(IF(N15&gt;6,1,0))+(IF(N16&gt;6,1,0))+(IF(N17&gt;6,1,0))+(IF(N18&gt;6,1,0))+(IF(N19&gt;6,1,0))+(IF(N20&gt;6,1,0))+(IF(N21&gt;6,1,0))+(IF(N22&gt;6,1,0))+(IF(N23&gt;6,1,0))+(IF(N24&gt;6,1,0))+(IF(N25&gt;6,1,0))+(IF(N26&gt;6,1,0))+(IF(N27&gt;6,1,0))+(IF(N28&gt;6,1,0))+(IF(N29&gt;6,1,0))+(IF(N30&gt;6,1,0)))/A36</f>
        <v>0</v>
      </c>
      <c r="O33" s="61">
        <f>((IF(O4&gt;6,1,0))+(IF(O5&gt;6,1,0))+(IF(O6&gt;6,1,0))+(IF(O7&gt;6,1,0))+(IF(O8&gt;6,1,0))+(IF(O9&gt;6,1,0))+(IF(O10&gt;6,1,0))+(IF(O11&gt;6,1,0))+(IF(O12&gt;6,1,0))+(IF(O13&gt;6,1,0))+(IF(O14&gt;6,1,0))+(IF(O15&gt;6,1,0))+(IF(O16&gt;6,1,0))+(IF(O17&gt;6,1,0))+(IF(O18&gt;6,1,0))+(IF(O19&gt;6,1,0))+(IF(O20&gt;6,1,0))+(IF(O21&gt;6,1,0))+(IF(O22&gt;6,1,0))+(IF(O23&gt;6,1,0))+(IF(O24&gt;6,1,0))+(IF(O25&gt;6,1,0))+(IF(O26&gt;6,1,0))+(IF(O27&gt;6,1,0))+(IF(O28&gt;6,1,0))+(IF(O29&gt;6,1,0))+(IF(O30&gt;6,1,0)))/A36</f>
        <v>0</v>
      </c>
      <c r="P33" s="63"/>
      <c r="Q33" s="63"/>
    </row>
    <row r="34" spans="1:17" ht="16.5" thickBot="1">
      <c r="A34" s="6"/>
      <c r="B34" s="83" t="s">
        <v>11</v>
      </c>
      <c r="C34" s="80" t="s">
        <v>14</v>
      </c>
      <c r="D34" s="81"/>
      <c r="E34" s="81"/>
      <c r="F34" s="82"/>
      <c r="G34" s="35"/>
      <c r="H34" s="36"/>
      <c r="I34" s="80" t="s">
        <v>15</v>
      </c>
      <c r="J34" s="81"/>
      <c r="K34" s="81"/>
      <c r="L34" s="82"/>
      <c r="M34" s="37"/>
      <c r="N34" s="80" t="s">
        <v>8</v>
      </c>
      <c r="O34" s="81"/>
      <c r="P34" s="81"/>
      <c r="Q34" s="82"/>
    </row>
    <row r="35" spans="1:17" ht="15.75" customHeight="1" thickBot="1">
      <c r="A35" s="17" t="s">
        <v>16</v>
      </c>
      <c r="B35" s="84"/>
      <c r="C35" s="65">
        <v>1</v>
      </c>
      <c r="D35" s="65">
        <v>2</v>
      </c>
      <c r="E35" s="65">
        <v>3</v>
      </c>
      <c r="F35" s="95"/>
      <c r="G35" s="12"/>
      <c r="H35" s="92"/>
      <c r="I35" s="65">
        <v>1</v>
      </c>
      <c r="J35" s="65">
        <v>2</v>
      </c>
      <c r="K35" s="65">
        <v>3</v>
      </c>
      <c r="L35" s="95"/>
      <c r="M35" s="93"/>
      <c r="N35" s="65">
        <v>1</v>
      </c>
      <c r="O35" s="65">
        <v>2</v>
      </c>
      <c r="P35" s="65">
        <v>3</v>
      </c>
      <c r="Q35" s="95"/>
    </row>
    <row r="36" spans="1:17" ht="15.75" customHeight="1" thickBot="1">
      <c r="A36" s="20">
        <v>9</v>
      </c>
      <c r="B36" s="84"/>
      <c r="C36" s="1">
        <f>SUMIF(I4:I33,"=1",I4:I33)/1</f>
        <v>0</v>
      </c>
      <c r="D36" s="1">
        <f>SUMIF(I4:I33,"=2",I4:I33)/2</f>
        <v>0</v>
      </c>
      <c r="E36" s="1">
        <f>SUMIF(I4:I33,"=3",I4:I33)/3</f>
        <v>0</v>
      </c>
      <c r="F36" s="95"/>
      <c r="G36" s="12"/>
      <c r="H36" s="92"/>
      <c r="I36" s="1">
        <f>SUMIF(P4:P33,"=1",P4:P33)/1</f>
        <v>0</v>
      </c>
      <c r="J36" s="1">
        <f>SUMIF(P4:P33,"=2",P4:P33)/2</f>
        <v>0</v>
      </c>
      <c r="K36" s="1">
        <f>SUMIF(P4:P33,"=3",P4:P33)/3</f>
        <v>0</v>
      </c>
      <c r="L36" s="95"/>
      <c r="M36" s="93"/>
      <c r="N36" s="1">
        <f>SUMIF(Q4:Q33,"=1",Q4:Q33)/1</f>
        <v>0</v>
      </c>
      <c r="O36" s="1">
        <f>SUMIF(Q4:Q33,"=2",Q4:Q33)/2</f>
        <v>0</v>
      </c>
      <c r="P36" s="1">
        <f>SUMIF(Q4:Q33,"=3",Q4:Q33)/3</f>
        <v>0</v>
      </c>
      <c r="Q36" s="95"/>
    </row>
    <row r="37" spans="1:17" ht="15" customHeight="1">
      <c r="A37" s="86"/>
      <c r="B37" s="84"/>
      <c r="C37" s="66">
        <v>4</v>
      </c>
      <c r="D37" s="66">
        <v>5</v>
      </c>
      <c r="E37" s="66">
        <v>6</v>
      </c>
      <c r="F37" s="95"/>
      <c r="G37" s="12"/>
      <c r="H37" s="92"/>
      <c r="I37" s="66">
        <v>4</v>
      </c>
      <c r="J37" s="66">
        <v>5</v>
      </c>
      <c r="K37" s="66">
        <v>6</v>
      </c>
      <c r="L37" s="95"/>
      <c r="M37" s="93"/>
      <c r="N37" s="66">
        <v>4</v>
      </c>
      <c r="O37" s="66">
        <v>5</v>
      </c>
      <c r="P37" s="66">
        <v>6</v>
      </c>
      <c r="Q37" s="95"/>
    </row>
    <row r="38" spans="1:17" ht="15.75">
      <c r="A38" s="87"/>
      <c r="B38" s="84"/>
      <c r="C38" s="1">
        <f>SUMIF(I4:I33,"=4",I4:I33)/4</f>
        <v>0</v>
      </c>
      <c r="D38" s="1">
        <f>SUMIF(I4:I33,"=5",I4:I33)/5</f>
        <v>0</v>
      </c>
      <c r="E38" s="1">
        <f>SUMIF(I4:I33,"=6",I4:I33)/6</f>
        <v>0</v>
      </c>
      <c r="F38" s="55" t="s">
        <v>12</v>
      </c>
      <c r="G38" s="11"/>
      <c r="H38" s="92"/>
      <c r="I38" s="1">
        <f>SUMIF(P4:P33,"=4",P4:P33)/4</f>
        <v>0</v>
      </c>
      <c r="J38" s="1">
        <f>SUMIF(P4:P33,"=5",P4:P33)/5</f>
        <v>0</v>
      </c>
      <c r="K38" s="1">
        <f>SUMIF(P4:P33,"=6",P4:P33)/6</f>
        <v>0</v>
      </c>
      <c r="L38" s="56" t="s">
        <v>12</v>
      </c>
      <c r="M38" s="94"/>
      <c r="N38" s="1">
        <f>SUMIF(Q4:Q33,"=4",Q4:Q33)/4</f>
        <v>0</v>
      </c>
      <c r="O38" s="1">
        <f>SUMIF(Q4:Q33,"=5",Q4:Q33)/5</f>
        <v>0</v>
      </c>
      <c r="P38" s="1">
        <f>SUMIF(Q4:Q33,"=6",Q4:Q33)/6</f>
        <v>0</v>
      </c>
      <c r="Q38" s="56" t="s">
        <v>12</v>
      </c>
    </row>
    <row r="39" spans="1:17" ht="15.75">
      <c r="A39" s="87"/>
      <c r="B39" s="84"/>
      <c r="C39" s="66">
        <v>7</v>
      </c>
      <c r="D39" s="66">
        <v>8</v>
      </c>
      <c r="E39" s="66">
        <v>9</v>
      </c>
      <c r="F39" s="21">
        <f>CEILING((C40+D40+E40+C42+D42+E42)/A36*100,1)</f>
        <v>0</v>
      </c>
      <c r="G39" s="11"/>
      <c r="H39" s="92"/>
      <c r="I39" s="66">
        <v>7</v>
      </c>
      <c r="J39" s="66">
        <v>8</v>
      </c>
      <c r="K39" s="66">
        <v>9</v>
      </c>
      <c r="L39" s="21">
        <f>CEILING((I40+J40+K40+I42+J42+K42)/A36*100,1)</f>
        <v>0</v>
      </c>
      <c r="M39" s="94"/>
      <c r="N39" s="66">
        <v>7</v>
      </c>
      <c r="O39" s="66">
        <v>8</v>
      </c>
      <c r="P39" s="66">
        <v>9</v>
      </c>
      <c r="Q39" s="21">
        <f>CEILING((N40+O40+P40+N42+O42+P42)/A36*100,1)</f>
        <v>0</v>
      </c>
    </row>
    <row r="40" spans="1:17" ht="12.75">
      <c r="A40" s="87"/>
      <c r="B40" s="84"/>
      <c r="C40" s="1">
        <f>SUMIF(I4:I33,"=7",I4:I33)/7</f>
        <v>0</v>
      </c>
      <c r="D40" s="1">
        <f>SUMIF(I4:I33,"=8",I4:I33)/8</f>
        <v>0</v>
      </c>
      <c r="E40" s="1">
        <f>SUMIF(I4:I33,"=9",I4:I33)/9</f>
        <v>0</v>
      </c>
      <c r="F40" s="4"/>
      <c r="G40" s="4"/>
      <c r="H40" s="92"/>
      <c r="I40" s="1">
        <f>SUMIF(P4:P33,"=7",P4:P33)/7</f>
        <v>0</v>
      </c>
      <c r="J40" s="1">
        <f>SUMIF(P4:P33,"=8",P4:P33)/8</f>
        <v>0</v>
      </c>
      <c r="K40" s="1">
        <f>SUMIF(P4:P33,"=9",P4:P33)/9</f>
        <v>0</v>
      </c>
      <c r="L40" s="15"/>
      <c r="M40" s="93"/>
      <c r="N40" s="1">
        <f>SUMIF(Q4:Q33,"=7",Q4:Q33)/7</f>
        <v>0</v>
      </c>
      <c r="O40" s="1">
        <f>SUMIF(Q4:Q33,"=8",Q4:Q33)/8</f>
        <v>0</v>
      </c>
      <c r="P40" s="1">
        <f>SUMIF(Q4:Q33,"=9",Q4:Q33)/9</f>
        <v>0</v>
      </c>
      <c r="Q40" s="15"/>
    </row>
    <row r="41" spans="1:17" ht="15" customHeight="1">
      <c r="A41" s="87"/>
      <c r="B41" s="84"/>
      <c r="C41" s="66">
        <v>10</v>
      </c>
      <c r="D41" s="66">
        <v>11</v>
      </c>
      <c r="E41" s="66">
        <v>12</v>
      </c>
      <c r="F41" s="96"/>
      <c r="G41" s="14"/>
      <c r="H41" s="92"/>
      <c r="I41" s="66">
        <v>10</v>
      </c>
      <c r="J41" s="66">
        <v>11</v>
      </c>
      <c r="K41" s="66">
        <v>12</v>
      </c>
      <c r="L41" s="15"/>
      <c r="M41" s="93"/>
      <c r="N41" s="66">
        <v>10</v>
      </c>
      <c r="O41" s="66">
        <v>11</v>
      </c>
      <c r="P41" s="66">
        <v>12</v>
      </c>
      <c r="Q41" s="96"/>
    </row>
    <row r="42" spans="1:17" ht="15.75" customHeight="1">
      <c r="A42" s="87"/>
      <c r="B42" s="84"/>
      <c r="C42" s="5">
        <f>SUMIF(I4:I33,"=10",I4:I33)/10</f>
        <v>0</v>
      </c>
      <c r="D42" s="5">
        <f>SUMIF(I4:I33,"=11",I4:I33)/11</f>
        <v>0</v>
      </c>
      <c r="E42" s="5">
        <f>SUMIF(I4:I33,"=12",I4:I33)/12</f>
        <v>0</v>
      </c>
      <c r="F42" s="96"/>
      <c r="G42" s="14"/>
      <c r="H42" s="92"/>
      <c r="I42" s="5">
        <f>SUMIF(P4:P33,"=10",P4:P33)/10</f>
        <v>0</v>
      </c>
      <c r="J42" s="5">
        <f>SUMIF(P4:P33,"=11",P4:P33)/11</f>
        <v>0</v>
      </c>
      <c r="K42" s="1">
        <f>SUMIF(P4:P33,"=12",P4:P33)/12</f>
        <v>0</v>
      </c>
      <c r="L42" s="15"/>
      <c r="M42" s="93"/>
      <c r="N42" s="5">
        <f>SUMIF(Q4:Q33,"=10",Q4:Q33)/10</f>
        <v>0</v>
      </c>
      <c r="O42" s="5">
        <f>SUMIF(Q4:Q33,"=11",Q4:Q33)/11</f>
        <v>0</v>
      </c>
      <c r="P42" s="5">
        <f>SUMIF(Q4:Q33,"=12",Q4:Q33)/12</f>
        <v>0</v>
      </c>
      <c r="Q42" s="96"/>
    </row>
    <row r="43" spans="1:17" ht="15.75" customHeight="1">
      <c r="A43" s="87"/>
      <c r="B43" s="84"/>
      <c r="C43" s="22" t="s">
        <v>17</v>
      </c>
      <c r="D43" s="23" t="s">
        <v>18</v>
      </c>
      <c r="E43" s="23" t="s">
        <v>19</v>
      </c>
      <c r="F43" s="23" t="s">
        <v>20</v>
      </c>
      <c r="G43" s="7"/>
      <c r="H43" s="16"/>
      <c r="I43" s="23" t="s">
        <v>17</v>
      </c>
      <c r="J43" s="23" t="s">
        <v>18</v>
      </c>
      <c r="K43" s="23" t="s">
        <v>19</v>
      </c>
      <c r="L43" s="23" t="s">
        <v>20</v>
      </c>
      <c r="M43" s="16"/>
      <c r="N43" s="23" t="s">
        <v>17</v>
      </c>
      <c r="O43" s="23" t="s">
        <v>18</v>
      </c>
      <c r="P43" s="23" t="s">
        <v>19</v>
      </c>
      <c r="Q43" s="23" t="s">
        <v>20</v>
      </c>
    </row>
    <row r="44" spans="1:18" ht="15.75">
      <c r="A44" s="88"/>
      <c r="B44" s="85"/>
      <c r="C44" s="29">
        <f>SUM(C36:E36)</f>
        <v>0</v>
      </c>
      <c r="D44" s="30">
        <f>SUM(C38:E38)</f>
        <v>0</v>
      </c>
      <c r="E44" s="30">
        <f>SUM(C40:E40)</f>
        <v>0</v>
      </c>
      <c r="F44" s="31">
        <f>SUM(C42:E42)</f>
        <v>0</v>
      </c>
      <c r="G44" s="32"/>
      <c r="H44" s="33"/>
      <c r="I44" s="28">
        <f>SUM(I36:K36)</f>
        <v>0</v>
      </c>
      <c r="J44" s="30">
        <f>SUM(I38:K38)</f>
        <v>0</v>
      </c>
      <c r="K44" s="30">
        <f>SUM(I40:K40)</f>
        <v>0</v>
      </c>
      <c r="L44" s="31">
        <f>SUM(I42:K42)</f>
        <v>0</v>
      </c>
      <c r="M44" s="33"/>
      <c r="N44" s="28">
        <f>SUM(N36:P36)</f>
        <v>0</v>
      </c>
      <c r="O44" s="30">
        <f>SUM(N38:P38)</f>
        <v>0</v>
      </c>
      <c r="P44" s="30">
        <f>SUM(N40:P40)</f>
        <v>0</v>
      </c>
      <c r="Q44" s="30">
        <f>SUM(N42:P42)</f>
        <v>0</v>
      </c>
      <c r="R44" s="34"/>
    </row>
  </sheetData>
  <mergeCells count="13">
    <mergeCell ref="F41:F42"/>
    <mergeCell ref="C34:F34"/>
    <mergeCell ref="I34:L34"/>
    <mergeCell ref="B34:B44"/>
    <mergeCell ref="A37:A44"/>
    <mergeCell ref="N34:Q34"/>
    <mergeCell ref="A1:Q1"/>
    <mergeCell ref="H35:H42"/>
    <mergeCell ref="M35:M42"/>
    <mergeCell ref="Q35:Q37"/>
    <mergeCell ref="Q41:Q42"/>
    <mergeCell ref="L35:L37"/>
    <mergeCell ref="F35:F37"/>
  </mergeCells>
  <conditionalFormatting sqref="I4:I32 P4:Q32">
    <cfRule type="cellIs" priority="1" dxfId="0" operator="lessThan" stopIfTrue="1">
      <formula>4</formula>
    </cfRule>
  </conditionalFormatting>
  <printOptions/>
  <pageMargins left="0.33" right="0.21" top="0.68" bottom="0.54" header="0.5" footer="0.5"/>
  <pageSetup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7">
    <tabColor indexed="50"/>
  </sheetPr>
  <dimension ref="A1:R44"/>
  <sheetViews>
    <sheetView showGridLines="0" zoomScale="90" zoomScaleNormal="90" workbookViewId="0" topLeftCell="A1">
      <pane xSplit="5" ySplit="3" topLeftCell="F22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L23" sqref="L23"/>
    </sheetView>
  </sheetViews>
  <sheetFormatPr defaultColWidth="9.00390625" defaultRowHeight="12.75"/>
  <cols>
    <col min="1" max="1" width="3.75390625" style="0" customWidth="1"/>
    <col min="2" max="2" width="21.875" style="0" customWidth="1"/>
    <col min="3" max="3" width="4.25390625" style="0" customWidth="1"/>
    <col min="4" max="4" width="4.375" style="0" customWidth="1"/>
    <col min="5" max="5" width="3.875" style="0" customWidth="1"/>
    <col min="6" max="6" width="5.875" style="0" customWidth="1"/>
    <col min="7" max="8" width="3.625" style="0" customWidth="1"/>
    <col min="9" max="9" width="5.25390625" style="0" customWidth="1"/>
    <col min="10" max="11" width="4.125" style="0" customWidth="1"/>
    <col min="12" max="12" width="6.125" style="0" customWidth="1"/>
    <col min="13" max="13" width="3.625" style="0" customWidth="1"/>
    <col min="14" max="14" width="4.00390625" style="0" customWidth="1"/>
    <col min="15" max="15" width="4.125" style="0" customWidth="1"/>
    <col min="16" max="16" width="5.375" style="0" customWidth="1"/>
    <col min="17" max="17" width="6.00390625" style="0" customWidth="1"/>
  </cols>
  <sheetData>
    <row r="1" spans="1:18" ht="18" customHeight="1">
      <c r="A1" s="89" t="s">
        <v>25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  <c r="R1" s="53"/>
    </row>
    <row r="2" spans="1:18" ht="75.75" customHeight="1">
      <c r="A2" s="18" t="s">
        <v>13</v>
      </c>
      <c r="B2" s="19" t="s">
        <v>0</v>
      </c>
      <c r="C2" s="13" t="s">
        <v>1</v>
      </c>
      <c r="D2" s="13" t="s">
        <v>2</v>
      </c>
      <c r="E2" s="13"/>
      <c r="F2" s="13"/>
      <c r="G2" s="13"/>
      <c r="H2" s="13"/>
      <c r="I2" s="24" t="s">
        <v>9</v>
      </c>
      <c r="J2" s="13" t="s">
        <v>3</v>
      </c>
      <c r="K2" s="13" t="s">
        <v>4</v>
      </c>
      <c r="L2" s="13"/>
      <c r="M2" s="13"/>
      <c r="N2" s="13"/>
      <c r="O2" s="13"/>
      <c r="P2" s="24" t="s">
        <v>7</v>
      </c>
      <c r="Q2" s="26" t="s">
        <v>8</v>
      </c>
      <c r="R2" s="53"/>
    </row>
    <row r="3" spans="1:18" ht="15.75" customHeight="1">
      <c r="A3" s="38"/>
      <c r="B3" s="39" t="s">
        <v>10</v>
      </c>
      <c r="C3" s="40" t="e">
        <f>ROUND(AVERAGE(C4:C32),1)</f>
        <v>#DIV/0!</v>
      </c>
      <c r="D3" s="40" t="e">
        <f aca="true" t="shared" si="0" ref="D3:Q3">ROUND(AVERAGE(D4:D32),1)</f>
        <v>#DIV/0!</v>
      </c>
      <c r="E3" s="40" t="e">
        <f t="shared" si="0"/>
        <v>#DIV/0!</v>
      </c>
      <c r="F3" s="40" t="e">
        <f t="shared" si="0"/>
        <v>#DIV/0!</v>
      </c>
      <c r="G3" s="40" t="e">
        <f t="shared" si="0"/>
        <v>#DIV/0!</v>
      </c>
      <c r="H3" s="40" t="e">
        <f t="shared" si="0"/>
        <v>#DIV/0!</v>
      </c>
      <c r="I3" s="40" t="e">
        <f t="shared" si="0"/>
        <v>#DIV/0!</v>
      </c>
      <c r="J3" s="40" t="e">
        <f t="shared" si="0"/>
        <v>#DIV/0!</v>
      </c>
      <c r="K3" s="40" t="e">
        <f t="shared" si="0"/>
        <v>#DIV/0!</v>
      </c>
      <c r="L3" s="40" t="e">
        <f t="shared" si="0"/>
        <v>#DIV/0!</v>
      </c>
      <c r="M3" s="40" t="e">
        <f t="shared" si="0"/>
        <v>#DIV/0!</v>
      </c>
      <c r="N3" s="40" t="e">
        <f t="shared" si="0"/>
        <v>#DIV/0!</v>
      </c>
      <c r="O3" s="40" t="e">
        <f t="shared" si="0"/>
        <v>#DIV/0!</v>
      </c>
      <c r="P3" s="40" t="e">
        <f t="shared" si="0"/>
        <v>#DIV/0!</v>
      </c>
      <c r="Q3" s="40" t="e">
        <f t="shared" si="0"/>
        <v>#DIV/0!</v>
      </c>
      <c r="R3" s="53"/>
    </row>
    <row r="4" spans="1:17" ht="15">
      <c r="A4" s="2">
        <v>1</v>
      </c>
      <c r="B4" s="60" t="s">
        <v>105</v>
      </c>
      <c r="C4" s="2"/>
      <c r="D4" s="2"/>
      <c r="E4" s="2"/>
      <c r="F4" s="2"/>
      <c r="G4" s="2"/>
      <c r="H4" s="2"/>
      <c r="I4" s="25" t="e">
        <f aca="true" t="shared" si="1" ref="I4:I24">ROUND(AVERAGE(C4:H4),0)</f>
        <v>#DIV/0!</v>
      </c>
      <c r="J4" s="2"/>
      <c r="K4" s="2"/>
      <c r="L4" s="2"/>
      <c r="M4" s="2"/>
      <c r="N4" s="2"/>
      <c r="O4" s="2"/>
      <c r="P4" s="25" t="e">
        <f aca="true" t="shared" si="2" ref="P4:P24">ROUND(AVERAGE(J4:O4),0)</f>
        <v>#DIV/0!</v>
      </c>
      <c r="Q4" s="27" t="e">
        <f aca="true" t="shared" si="3" ref="Q4:Q24">ROUND(AVERAGE(I4,P4),0)</f>
        <v>#DIV/0!</v>
      </c>
    </row>
    <row r="5" spans="1:17" ht="15">
      <c r="A5" s="2">
        <v>2</v>
      </c>
      <c r="B5" s="60" t="s">
        <v>106</v>
      </c>
      <c r="C5" s="2"/>
      <c r="D5" s="2"/>
      <c r="E5" s="2"/>
      <c r="F5" s="2"/>
      <c r="G5" s="2"/>
      <c r="H5" s="2"/>
      <c r="I5" s="25" t="e">
        <f t="shared" si="1"/>
        <v>#DIV/0!</v>
      </c>
      <c r="J5" s="2"/>
      <c r="K5" s="2"/>
      <c r="L5" s="2"/>
      <c r="M5" s="2"/>
      <c r="N5" s="2"/>
      <c r="O5" s="2"/>
      <c r="P5" s="25" t="e">
        <f t="shared" si="2"/>
        <v>#DIV/0!</v>
      </c>
      <c r="Q5" s="27" t="e">
        <f t="shared" si="3"/>
        <v>#DIV/0!</v>
      </c>
    </row>
    <row r="6" spans="1:17" ht="15">
      <c r="A6" s="2">
        <v>3</v>
      </c>
      <c r="B6" s="50" t="s">
        <v>107</v>
      </c>
      <c r="C6" s="2"/>
      <c r="D6" s="2"/>
      <c r="E6" s="2"/>
      <c r="F6" s="2"/>
      <c r="G6" s="2"/>
      <c r="H6" s="2"/>
      <c r="I6" s="25" t="e">
        <f t="shared" si="1"/>
        <v>#DIV/0!</v>
      </c>
      <c r="J6" s="2"/>
      <c r="K6" s="2"/>
      <c r="L6" s="2"/>
      <c r="M6" s="2"/>
      <c r="N6" s="2"/>
      <c r="O6" s="2"/>
      <c r="P6" s="25" t="e">
        <f t="shared" si="2"/>
        <v>#DIV/0!</v>
      </c>
      <c r="Q6" s="27" t="e">
        <f t="shared" si="3"/>
        <v>#DIV/0!</v>
      </c>
    </row>
    <row r="7" spans="1:17" ht="15">
      <c r="A7" s="2">
        <v>4</v>
      </c>
      <c r="B7" s="50" t="s">
        <v>108</v>
      </c>
      <c r="C7" s="2"/>
      <c r="D7" s="2"/>
      <c r="E7" s="2"/>
      <c r="F7" s="2"/>
      <c r="G7" s="2"/>
      <c r="H7" s="2"/>
      <c r="I7" s="25" t="e">
        <f t="shared" si="1"/>
        <v>#DIV/0!</v>
      </c>
      <c r="J7" s="2"/>
      <c r="K7" s="2"/>
      <c r="L7" s="2"/>
      <c r="M7" s="2"/>
      <c r="N7" s="2"/>
      <c r="O7" s="2"/>
      <c r="P7" s="25" t="e">
        <f t="shared" si="2"/>
        <v>#DIV/0!</v>
      </c>
      <c r="Q7" s="27" t="e">
        <f t="shared" si="3"/>
        <v>#DIV/0!</v>
      </c>
    </row>
    <row r="8" spans="1:17" ht="15">
      <c r="A8" s="2">
        <v>5</v>
      </c>
      <c r="B8" s="50" t="s">
        <v>109</v>
      </c>
      <c r="C8" s="2"/>
      <c r="D8" s="2"/>
      <c r="E8" s="2"/>
      <c r="F8" s="2"/>
      <c r="G8" s="2"/>
      <c r="H8" s="2"/>
      <c r="I8" s="25" t="e">
        <f t="shared" si="1"/>
        <v>#DIV/0!</v>
      </c>
      <c r="J8" s="2"/>
      <c r="K8" s="2"/>
      <c r="L8" s="2"/>
      <c r="M8" s="2"/>
      <c r="N8" s="2"/>
      <c r="O8" s="2"/>
      <c r="P8" s="25" t="e">
        <f t="shared" si="2"/>
        <v>#DIV/0!</v>
      </c>
      <c r="Q8" s="27" t="e">
        <f t="shared" si="3"/>
        <v>#DIV/0!</v>
      </c>
    </row>
    <row r="9" spans="1:17" ht="15">
      <c r="A9" s="2">
        <v>6</v>
      </c>
      <c r="B9" s="50" t="s">
        <v>120</v>
      </c>
      <c r="C9" s="2"/>
      <c r="D9" s="2"/>
      <c r="E9" s="2"/>
      <c r="F9" s="2"/>
      <c r="G9" s="2"/>
      <c r="H9" s="2"/>
      <c r="I9" s="25" t="e">
        <f t="shared" si="1"/>
        <v>#DIV/0!</v>
      </c>
      <c r="J9" s="2"/>
      <c r="K9" s="2"/>
      <c r="L9" s="2"/>
      <c r="M9" s="2"/>
      <c r="N9" s="2"/>
      <c r="O9" s="2"/>
      <c r="P9" s="25" t="e">
        <f t="shared" si="2"/>
        <v>#DIV/0!</v>
      </c>
      <c r="Q9" s="27" t="e">
        <f t="shared" si="3"/>
        <v>#DIV/0!</v>
      </c>
    </row>
    <row r="10" spans="1:17" ht="15">
      <c r="A10" s="2">
        <v>7</v>
      </c>
      <c r="B10" s="60" t="s">
        <v>110</v>
      </c>
      <c r="C10" s="2"/>
      <c r="D10" s="2"/>
      <c r="E10" s="2"/>
      <c r="F10" s="2"/>
      <c r="G10" s="2"/>
      <c r="H10" s="2"/>
      <c r="I10" s="25" t="e">
        <f t="shared" si="1"/>
        <v>#DIV/0!</v>
      </c>
      <c r="J10" s="2"/>
      <c r="K10" s="2"/>
      <c r="L10" s="2"/>
      <c r="M10" s="2"/>
      <c r="N10" s="2"/>
      <c r="O10" s="2"/>
      <c r="P10" s="25" t="e">
        <f t="shared" si="2"/>
        <v>#DIV/0!</v>
      </c>
      <c r="Q10" s="27" t="e">
        <f t="shared" si="3"/>
        <v>#DIV/0!</v>
      </c>
    </row>
    <row r="11" spans="1:17" ht="15">
      <c r="A11" s="2">
        <v>8</v>
      </c>
      <c r="B11" s="50" t="s">
        <v>111</v>
      </c>
      <c r="C11" s="2"/>
      <c r="D11" s="2"/>
      <c r="E11" s="2"/>
      <c r="F11" s="2"/>
      <c r="G11" s="2"/>
      <c r="H11" s="2"/>
      <c r="I11" s="25" t="e">
        <f t="shared" si="1"/>
        <v>#DIV/0!</v>
      </c>
      <c r="J11" s="2"/>
      <c r="K11" s="2"/>
      <c r="L11" s="2"/>
      <c r="M11" s="8"/>
      <c r="N11" s="2"/>
      <c r="O11" s="2"/>
      <c r="P11" s="25" t="e">
        <f t="shared" si="2"/>
        <v>#DIV/0!</v>
      </c>
      <c r="Q11" s="27" t="e">
        <f t="shared" si="3"/>
        <v>#DIV/0!</v>
      </c>
    </row>
    <row r="12" spans="1:17" ht="15">
      <c r="A12" s="2">
        <v>9</v>
      </c>
      <c r="B12" s="50" t="s">
        <v>112</v>
      </c>
      <c r="C12" s="2"/>
      <c r="D12" s="2"/>
      <c r="E12" s="2"/>
      <c r="F12" s="2"/>
      <c r="G12" s="2"/>
      <c r="H12" s="2"/>
      <c r="I12" s="25" t="e">
        <f t="shared" si="1"/>
        <v>#DIV/0!</v>
      </c>
      <c r="J12" s="2"/>
      <c r="K12" s="2"/>
      <c r="L12" s="2"/>
      <c r="M12" s="2"/>
      <c r="N12" s="2"/>
      <c r="O12" s="2"/>
      <c r="P12" s="25" t="e">
        <f t="shared" si="2"/>
        <v>#DIV/0!</v>
      </c>
      <c r="Q12" s="27" t="e">
        <f t="shared" si="3"/>
        <v>#DIV/0!</v>
      </c>
    </row>
    <row r="13" spans="1:17" ht="15">
      <c r="A13" s="2">
        <v>10</v>
      </c>
      <c r="B13" s="50" t="s">
        <v>113</v>
      </c>
      <c r="C13" s="2"/>
      <c r="D13" s="2"/>
      <c r="E13" s="2"/>
      <c r="F13" s="2"/>
      <c r="G13" s="2"/>
      <c r="H13" s="2"/>
      <c r="I13" s="25" t="e">
        <f t="shared" si="1"/>
        <v>#DIV/0!</v>
      </c>
      <c r="J13" s="2"/>
      <c r="K13" s="2"/>
      <c r="L13" s="2"/>
      <c r="M13" s="2"/>
      <c r="N13" s="2"/>
      <c r="O13" s="2"/>
      <c r="P13" s="25" t="e">
        <f t="shared" si="2"/>
        <v>#DIV/0!</v>
      </c>
      <c r="Q13" s="27" t="e">
        <f t="shared" si="3"/>
        <v>#DIV/0!</v>
      </c>
    </row>
    <row r="14" spans="1:17" ht="15">
      <c r="A14" s="2">
        <v>11</v>
      </c>
      <c r="B14" s="50" t="s">
        <v>114</v>
      </c>
      <c r="C14" s="2"/>
      <c r="D14" s="2"/>
      <c r="E14" s="2"/>
      <c r="F14" s="2"/>
      <c r="G14" s="2"/>
      <c r="H14" s="2"/>
      <c r="I14" s="25" t="e">
        <f t="shared" si="1"/>
        <v>#DIV/0!</v>
      </c>
      <c r="J14" s="2"/>
      <c r="K14" s="2"/>
      <c r="L14" s="2"/>
      <c r="M14" s="2"/>
      <c r="N14" s="2"/>
      <c r="O14" s="2"/>
      <c r="P14" s="25" t="e">
        <f t="shared" si="2"/>
        <v>#DIV/0!</v>
      </c>
      <c r="Q14" s="27" t="e">
        <f t="shared" si="3"/>
        <v>#DIV/0!</v>
      </c>
    </row>
    <row r="15" spans="1:17" ht="15">
      <c r="A15" s="2">
        <v>12</v>
      </c>
      <c r="B15" s="59" t="s">
        <v>115</v>
      </c>
      <c r="C15" s="2"/>
      <c r="D15" s="2"/>
      <c r="E15" s="2"/>
      <c r="F15" s="2"/>
      <c r="G15" s="2"/>
      <c r="H15" s="2"/>
      <c r="I15" s="25" t="e">
        <f t="shared" si="1"/>
        <v>#DIV/0!</v>
      </c>
      <c r="J15" s="2"/>
      <c r="K15" s="2"/>
      <c r="L15" s="2"/>
      <c r="M15" s="2"/>
      <c r="N15" s="2"/>
      <c r="O15" s="2"/>
      <c r="P15" s="25" t="e">
        <f t="shared" si="2"/>
        <v>#DIV/0!</v>
      </c>
      <c r="Q15" s="27" t="e">
        <f t="shared" si="3"/>
        <v>#DIV/0!</v>
      </c>
    </row>
    <row r="16" spans="1:17" ht="15">
      <c r="A16" s="2">
        <v>13</v>
      </c>
      <c r="B16" s="50" t="s">
        <v>116</v>
      </c>
      <c r="C16" s="2"/>
      <c r="D16" s="2"/>
      <c r="E16" s="2"/>
      <c r="F16" s="2"/>
      <c r="G16" s="2"/>
      <c r="H16" s="2"/>
      <c r="I16" s="25" t="e">
        <f t="shared" si="1"/>
        <v>#DIV/0!</v>
      </c>
      <c r="J16" s="2"/>
      <c r="K16" s="2"/>
      <c r="L16" s="2"/>
      <c r="M16" s="2"/>
      <c r="N16" s="2"/>
      <c r="O16" s="2"/>
      <c r="P16" s="25" t="e">
        <f t="shared" si="2"/>
        <v>#DIV/0!</v>
      </c>
      <c r="Q16" s="27" t="e">
        <f t="shared" si="3"/>
        <v>#DIV/0!</v>
      </c>
    </row>
    <row r="17" spans="1:17" ht="15">
      <c r="A17" s="2">
        <v>14</v>
      </c>
      <c r="B17" s="50" t="s">
        <v>117</v>
      </c>
      <c r="C17" s="2"/>
      <c r="D17" s="2"/>
      <c r="E17" s="2"/>
      <c r="F17" s="2"/>
      <c r="G17" s="2"/>
      <c r="H17" s="2"/>
      <c r="I17" s="25" t="e">
        <f t="shared" si="1"/>
        <v>#DIV/0!</v>
      </c>
      <c r="J17" s="2"/>
      <c r="K17" s="2"/>
      <c r="L17" s="2"/>
      <c r="M17" s="2"/>
      <c r="N17" s="2"/>
      <c r="O17" s="2"/>
      <c r="P17" s="25" t="e">
        <f t="shared" si="2"/>
        <v>#DIV/0!</v>
      </c>
      <c r="Q17" s="27" t="e">
        <f t="shared" si="3"/>
        <v>#DIV/0!</v>
      </c>
    </row>
    <row r="18" spans="1:17" ht="15">
      <c r="A18" s="2">
        <v>15</v>
      </c>
      <c r="B18" s="50" t="s">
        <v>118</v>
      </c>
      <c r="C18" s="2"/>
      <c r="D18" s="2"/>
      <c r="E18" s="2"/>
      <c r="F18" s="2"/>
      <c r="G18" s="2"/>
      <c r="H18" s="2"/>
      <c r="I18" s="25" t="e">
        <f t="shared" si="1"/>
        <v>#DIV/0!</v>
      </c>
      <c r="J18" s="2"/>
      <c r="K18" s="2"/>
      <c r="L18" s="2"/>
      <c r="M18" s="2"/>
      <c r="N18" s="2"/>
      <c r="O18" s="2"/>
      <c r="P18" s="25" t="e">
        <f t="shared" si="2"/>
        <v>#DIV/0!</v>
      </c>
      <c r="Q18" s="27" t="e">
        <f t="shared" si="3"/>
        <v>#DIV/0!</v>
      </c>
    </row>
    <row r="19" spans="1:17" ht="15">
      <c r="A19" s="2">
        <v>16</v>
      </c>
      <c r="B19" s="60" t="s">
        <v>119</v>
      </c>
      <c r="C19" s="2"/>
      <c r="D19" s="2"/>
      <c r="E19" s="2"/>
      <c r="F19" s="2"/>
      <c r="G19" s="2"/>
      <c r="H19" s="2"/>
      <c r="I19" s="25" t="e">
        <f t="shared" si="1"/>
        <v>#DIV/0!</v>
      </c>
      <c r="J19" s="2"/>
      <c r="K19" s="2"/>
      <c r="L19" s="2"/>
      <c r="M19" s="2"/>
      <c r="N19" s="2"/>
      <c r="O19" s="2"/>
      <c r="P19" s="25" t="e">
        <f t="shared" si="2"/>
        <v>#DIV/0!</v>
      </c>
      <c r="Q19" s="27" t="e">
        <f t="shared" si="3"/>
        <v>#DIV/0!</v>
      </c>
    </row>
    <row r="20" spans="1:17" ht="15">
      <c r="A20" s="2">
        <v>17</v>
      </c>
      <c r="B20" s="60" t="s">
        <v>121</v>
      </c>
      <c r="C20" s="2"/>
      <c r="D20" s="2"/>
      <c r="E20" s="2"/>
      <c r="F20" s="2"/>
      <c r="G20" s="2"/>
      <c r="H20" s="2"/>
      <c r="I20" s="25" t="e">
        <f t="shared" si="1"/>
        <v>#DIV/0!</v>
      </c>
      <c r="J20" s="2"/>
      <c r="K20" s="2"/>
      <c r="L20" s="2"/>
      <c r="M20" s="2"/>
      <c r="N20" s="2"/>
      <c r="O20" s="2"/>
      <c r="P20" s="25" t="e">
        <f t="shared" si="2"/>
        <v>#DIV/0!</v>
      </c>
      <c r="Q20" s="27" t="e">
        <f t="shared" si="3"/>
        <v>#DIV/0!</v>
      </c>
    </row>
    <row r="21" spans="1:17" ht="15">
      <c r="A21" s="2">
        <v>18</v>
      </c>
      <c r="B21" s="50" t="s">
        <v>122</v>
      </c>
      <c r="C21" s="2"/>
      <c r="D21" s="2"/>
      <c r="E21" s="2"/>
      <c r="F21" s="2"/>
      <c r="G21" s="2"/>
      <c r="H21" s="2"/>
      <c r="I21" s="25" t="e">
        <f t="shared" si="1"/>
        <v>#DIV/0!</v>
      </c>
      <c r="J21" s="2"/>
      <c r="K21" s="2"/>
      <c r="L21" s="2"/>
      <c r="M21" s="2"/>
      <c r="N21" s="2"/>
      <c r="O21" s="2"/>
      <c r="P21" s="25" t="e">
        <f t="shared" si="2"/>
        <v>#DIV/0!</v>
      </c>
      <c r="Q21" s="27" t="e">
        <f t="shared" si="3"/>
        <v>#DIV/0!</v>
      </c>
    </row>
    <row r="22" spans="1:17" ht="15">
      <c r="A22" s="2">
        <v>19</v>
      </c>
      <c r="B22" s="59" t="s">
        <v>123</v>
      </c>
      <c r="C22" s="2"/>
      <c r="D22" s="2"/>
      <c r="E22" s="2"/>
      <c r="F22" s="2"/>
      <c r="G22" s="2"/>
      <c r="H22" s="2"/>
      <c r="I22" s="25" t="e">
        <f t="shared" si="1"/>
        <v>#DIV/0!</v>
      </c>
      <c r="J22" s="2"/>
      <c r="K22" s="2"/>
      <c r="L22" s="2"/>
      <c r="M22" s="2"/>
      <c r="N22" s="2"/>
      <c r="O22" s="2"/>
      <c r="P22" s="25" t="e">
        <f t="shared" si="2"/>
        <v>#DIV/0!</v>
      </c>
      <c r="Q22" s="27" t="e">
        <f t="shared" si="3"/>
        <v>#DIV/0!</v>
      </c>
    </row>
    <row r="23" spans="1:17" ht="15">
      <c r="A23" s="2">
        <v>20</v>
      </c>
      <c r="B23" s="3" t="s">
        <v>124</v>
      </c>
      <c r="C23" s="2"/>
      <c r="D23" s="2"/>
      <c r="E23" s="2"/>
      <c r="F23" s="2"/>
      <c r="G23" s="2"/>
      <c r="H23" s="2"/>
      <c r="I23" s="25" t="e">
        <f t="shared" si="1"/>
        <v>#DIV/0!</v>
      </c>
      <c r="J23" s="2"/>
      <c r="K23" s="2"/>
      <c r="L23" s="2"/>
      <c r="M23" s="2"/>
      <c r="N23" s="2"/>
      <c r="O23" s="2"/>
      <c r="P23" s="25" t="e">
        <f t="shared" si="2"/>
        <v>#DIV/0!</v>
      </c>
      <c r="Q23" s="27" t="e">
        <f t="shared" si="3"/>
        <v>#DIV/0!</v>
      </c>
    </row>
    <row r="24" spans="1:17" ht="15">
      <c r="A24" s="2">
        <v>21</v>
      </c>
      <c r="B24" s="57" t="s">
        <v>279</v>
      </c>
      <c r="C24" s="2"/>
      <c r="D24" s="2"/>
      <c r="E24" s="2"/>
      <c r="F24" s="2"/>
      <c r="G24" s="2"/>
      <c r="H24" s="2"/>
      <c r="I24" s="25" t="e">
        <f t="shared" si="1"/>
        <v>#DIV/0!</v>
      </c>
      <c r="J24" s="2"/>
      <c r="K24" s="2"/>
      <c r="L24" s="2"/>
      <c r="M24" s="2"/>
      <c r="N24" s="2"/>
      <c r="O24" s="2"/>
      <c r="P24" s="25" t="e">
        <f t="shared" si="2"/>
        <v>#DIV/0!</v>
      </c>
      <c r="Q24" s="27" t="e">
        <f t="shared" si="3"/>
        <v>#DIV/0!</v>
      </c>
    </row>
    <row r="25" spans="1:17" ht="15">
      <c r="A25" s="2">
        <v>22</v>
      </c>
      <c r="B25" s="3"/>
      <c r="C25" s="2"/>
      <c r="D25" s="2"/>
      <c r="E25" s="2"/>
      <c r="F25" s="2"/>
      <c r="G25" s="2"/>
      <c r="H25" s="2"/>
      <c r="I25" s="25"/>
      <c r="J25" s="2"/>
      <c r="K25" s="2"/>
      <c r="L25" s="2"/>
      <c r="M25" s="2"/>
      <c r="N25" s="2"/>
      <c r="O25" s="2"/>
      <c r="P25" s="25"/>
      <c r="Q25" s="27"/>
    </row>
    <row r="26" spans="1:17" ht="15">
      <c r="A26" s="2">
        <v>23</v>
      </c>
      <c r="B26" s="3"/>
      <c r="C26" s="2"/>
      <c r="D26" s="2"/>
      <c r="E26" s="2"/>
      <c r="F26" s="2"/>
      <c r="G26" s="2"/>
      <c r="H26" s="2"/>
      <c r="I26" s="25"/>
      <c r="J26" s="2"/>
      <c r="K26" s="2"/>
      <c r="L26" s="2"/>
      <c r="M26" s="2"/>
      <c r="N26" s="2"/>
      <c r="O26" s="2"/>
      <c r="P26" s="25"/>
      <c r="Q26" s="27"/>
    </row>
    <row r="27" spans="1:17" ht="15">
      <c r="A27" s="2">
        <v>24</v>
      </c>
      <c r="B27" s="3"/>
      <c r="C27" s="2"/>
      <c r="D27" s="2"/>
      <c r="E27" s="2"/>
      <c r="F27" s="2"/>
      <c r="G27" s="2"/>
      <c r="H27" s="2"/>
      <c r="I27" s="25"/>
      <c r="J27" s="2"/>
      <c r="K27" s="2"/>
      <c r="L27" s="2"/>
      <c r="M27" s="2"/>
      <c r="N27" s="2"/>
      <c r="O27" s="2"/>
      <c r="P27" s="25"/>
      <c r="Q27" s="27"/>
    </row>
    <row r="28" spans="1:17" ht="15">
      <c r="A28" s="2">
        <v>25</v>
      </c>
      <c r="B28" s="3"/>
      <c r="C28" s="2"/>
      <c r="D28" s="2"/>
      <c r="E28" s="2"/>
      <c r="F28" s="2"/>
      <c r="G28" s="2"/>
      <c r="H28" s="2"/>
      <c r="I28" s="25"/>
      <c r="J28" s="2"/>
      <c r="K28" s="2"/>
      <c r="L28" s="2"/>
      <c r="M28" s="2"/>
      <c r="N28" s="2"/>
      <c r="O28" s="2"/>
      <c r="P28" s="25"/>
      <c r="Q28" s="27"/>
    </row>
    <row r="29" spans="1:17" ht="15">
      <c r="A29" s="2">
        <v>26</v>
      </c>
      <c r="B29" s="3"/>
      <c r="C29" s="2"/>
      <c r="D29" s="2"/>
      <c r="E29" s="2"/>
      <c r="F29" s="2"/>
      <c r="G29" s="2"/>
      <c r="H29" s="2"/>
      <c r="I29" s="25"/>
      <c r="J29" s="2"/>
      <c r="K29" s="2"/>
      <c r="L29" s="2"/>
      <c r="M29" s="2"/>
      <c r="N29" s="2"/>
      <c r="O29" s="2"/>
      <c r="P29" s="25"/>
      <c r="Q29" s="27"/>
    </row>
    <row r="30" spans="1:17" ht="15">
      <c r="A30" s="2">
        <v>27</v>
      </c>
      <c r="B30" s="3"/>
      <c r="C30" s="2"/>
      <c r="D30" s="2"/>
      <c r="E30" s="2"/>
      <c r="F30" s="2"/>
      <c r="G30" s="2"/>
      <c r="H30" s="2"/>
      <c r="I30" s="25"/>
      <c r="J30" s="2"/>
      <c r="K30" s="2"/>
      <c r="L30" s="2"/>
      <c r="M30" s="2"/>
      <c r="N30" s="2"/>
      <c r="O30" s="2"/>
      <c r="P30" s="25"/>
      <c r="Q30" s="27"/>
    </row>
    <row r="31" spans="1:17" ht="15">
      <c r="A31" s="2">
        <v>28</v>
      </c>
      <c r="B31" s="3"/>
      <c r="C31" s="2"/>
      <c r="D31" s="2"/>
      <c r="E31" s="2"/>
      <c r="F31" s="2"/>
      <c r="G31" s="2"/>
      <c r="H31" s="2"/>
      <c r="I31" s="25"/>
      <c r="J31" s="2"/>
      <c r="K31" s="2"/>
      <c r="L31" s="2"/>
      <c r="M31" s="2"/>
      <c r="N31" s="2"/>
      <c r="O31" s="2"/>
      <c r="P31" s="25"/>
      <c r="Q31" s="27"/>
    </row>
    <row r="32" spans="1:17" ht="15">
      <c r="A32" s="2"/>
      <c r="B32" s="3"/>
      <c r="C32" s="2"/>
      <c r="D32" s="2"/>
      <c r="E32" s="2"/>
      <c r="F32" s="2"/>
      <c r="G32" s="2"/>
      <c r="H32" s="2"/>
      <c r="I32" s="25"/>
      <c r="J32" s="2"/>
      <c r="K32" s="2"/>
      <c r="L32" s="2"/>
      <c r="M32" s="2"/>
      <c r="N32" s="2"/>
      <c r="O32" s="2"/>
      <c r="P32" s="25"/>
      <c r="Q32" s="27"/>
    </row>
    <row r="33" spans="1:17" ht="15.75" thickBot="1">
      <c r="A33" s="2"/>
      <c r="B33" s="62" t="s">
        <v>11</v>
      </c>
      <c r="C33" s="61">
        <f>((IF(C4&gt;6,1,0))+(IF(C5&gt;6,1,0))+(IF(C6&gt;6,1,0))+(IF(C7&gt;6,1,0))+(IF(C8&gt;6,1,0))+(IF(C9&gt;6,1,0))+(IF(C10&gt;6,1,0))+(IF(C11&gt;6,1,0))+(IF(C12&gt;6,1,0))+(IF(C13&gt;6,1,0))+(IF(C14&gt;6,1,0))+(IF(C15&gt;6,1,0))+(IF(C16&gt;6,1,0))+(IF(C17&gt;6,1,0))+(IF(C18&gt;6,1,0))+(IF(C19&gt;6,1,0))+(IF(C20&gt;6,1,0))+(IF(C21&gt;6,1,0))+(IF(C22&gt;6,1,0))+(IF(C23&gt;6,1,0))+(IF(C24&gt;6,1,0))+(IF(C25&gt;6,1,0))+(IF(C26&gt;6,1,0))+(IF(C27&gt;6,1,0))+(IF(C28&gt;6,1,0))+(IF(C29&gt;6,1,0))+(IF(C30&gt;6,1,0)))/A36</f>
        <v>0</v>
      </c>
      <c r="D33" s="61">
        <f>((IF(D4&gt;6,1,0))+(IF(D5&gt;6,1,0))+(IF(D6&gt;6,1,0))+(IF(D7&gt;6,1,0))+(IF(D8&gt;6,1,0))+(IF(D9&gt;6,1,0))+(IF(D10&gt;6,1,0))+(IF(D11&gt;6,1,0))+(IF(D12&gt;6,1,0))+(IF(D13&gt;6,1,0))+(IF(D14&gt;6,1,0))+(IF(D15&gt;6,1,0))+(IF(D16&gt;6,1,0))+(IF(D17&gt;6,1,0))+(IF(D18&gt;6,1,0))+(IF(D19&gt;6,1,0))+(IF(D20&gt;6,1,0))+(IF(D21&gt;6,1,0))+(IF(D22&gt;6,1,0))+(IF(D23&gt;6,1,0))+(IF(D24&gt;6,1,0))+(IF(D25&gt;6,1,0))+(IF(D26&gt;6,1,0))+(IF(D27&gt;6,1,0))+(IF(D28&gt;6,1,0))+(IF(D29&gt;6,1,0))+(IF(D30&gt;6,1,0)))/A36</f>
        <v>0</v>
      </c>
      <c r="E33" s="61">
        <f>((IF(E4&gt;6,1,0))+(IF(E5&gt;6,1,0))+(IF(E6&gt;6,1,0))+(IF(E7&gt;6,1,0))+(IF(E8&gt;6,1,0))+(IF(E9&gt;6,1,0))+(IF(E10&gt;6,1,0))+(IF(E11&gt;6,1,0))+(IF(E12&gt;6,1,0))+(IF(E13&gt;6,1,0))+(IF(E14&gt;6,1,0))+(IF(E15&gt;6,1,0))+(IF(E16&gt;6,1,0))+(IF(E17&gt;6,1,0))+(IF(E18&gt;6,1,0))+(IF(E19&gt;6,1,0))+(IF(E20&gt;6,1,0))+(IF(E21&gt;6,1,0))+(IF(E22&gt;6,1,0))+(IF(E23&gt;6,1,0))+(IF(E24&gt;6,1,0))+(IF(E25&gt;6,1,0))+(IF(E26&gt;6,1,0))+(IF(E27&gt;6,1,0))+(IF(E28&gt;6,1,0))+(IF(E29&gt;6,1,0))+(IF(E30&gt;6,1,0)))/A36</f>
        <v>0</v>
      </c>
      <c r="F33" s="61">
        <f>((IF(F4&gt;6,1,0))+(IF(F5&gt;6,1,0))+(IF(F6&gt;6,1,0))+(IF(F7&gt;6,1,0))+(IF(F8&gt;6,1,0))+(IF(F9&gt;6,1,0))+(IF(F10&gt;6,1,0))+(IF(F11&gt;6,1,0))+(IF(F12&gt;6,1,0))+(IF(F13&gt;6,1,0))+(IF(F14&gt;6,1,0))+(IF(F15&gt;6,1,0))+(IF(F16&gt;6,1,0))+(IF(F17&gt;6,1,0))+(IF(F18&gt;6,1,0))+(IF(F19&gt;6,1,0))+(IF(F20&gt;6,1,0))+(IF(F21&gt;6,1,0))+(IF(F22&gt;6,1,0))+(IF(F23&gt;6,1,0))+(IF(F24&gt;6,1,0))+(IF(F25&gt;6,1,0))+(IF(F26&gt;6,1,0))+(IF(F27&gt;6,1,0))+(IF(F28&gt;6,1,0))+(IF(F29&gt;6,1,0))+(IF(F30&gt;6,1,0)))/A36</f>
        <v>0</v>
      </c>
      <c r="G33" s="61">
        <f>((IF(G4&gt;6,1,0))+(IF(G5&gt;6,1,0))+(IF(G6&gt;6,1,0))+(IF(G7&gt;6,1,0))+(IF(G8&gt;6,1,0))+(IF(G9&gt;6,1,0))+(IF(G10&gt;6,1,0))+(IF(G11&gt;6,1,0))+(IF(G12&gt;6,1,0))+(IF(G13&gt;6,1,0))+(IF(G14&gt;6,1,0))+(IF(G15&gt;6,1,0))+(IF(G16&gt;6,1,0))+(IF(G17&gt;6,1,0))+(IF(G18&gt;6,1,0))+(IF(G19&gt;6,1,0))+(IF(G20&gt;6,1,0))+(IF(G21&gt;6,1,0))+(IF(G22&gt;6,1,0))+(IF(G23&gt;6,1,0))+(IF(G24&gt;6,1,0))+(IF(G25&gt;6,1,0))+(IF(G26&gt;6,1,0))+(IF(G27&gt;6,1,0))+(IF(G28&gt;6,1,0))+(IF(G29&gt;6,1,0))+(IF(G30&gt;6,1,0)))/A36</f>
        <v>0</v>
      </c>
      <c r="H33" s="61">
        <f>((IF(H4&gt;6,1,0))+(IF(H5&gt;6,1,0))+(IF(H6&gt;6,1,0))+(IF(H7&gt;6,1,0))+(IF(H8&gt;6,1,0))+(IF(H9&gt;6,1,0))+(IF(H10&gt;6,1,0))+(IF(H11&gt;6,1,0))+(IF(H12&gt;6,1,0))+(IF(H13&gt;6,1,0))+(IF(H14&gt;6,1,0))+(IF(H15&gt;6,1,0))+(IF(H16&gt;6,1,0))+(IF(H17&gt;6,1,0))+(IF(H18&gt;6,1,0))+(IF(H19&gt;6,1,0))+(IF(H20&gt;6,1,0))+(IF(H21&gt;6,1,0))+(IF(H22&gt;6,1,0))+(IF(H23&gt;6,1,0))+(IF(H24&gt;6,1,0))+(IF(H25&gt;6,1,0))+(IF(H26&gt;6,1,0))+(IF(H27&gt;6,1,0))+(IF(H28&gt;6,1,0))+(IF(H29&gt;6,1,0))+(IF(H30&gt;6,1,0)))/A36</f>
        <v>0</v>
      </c>
      <c r="I33" s="64"/>
      <c r="J33" s="61">
        <f>((IF(J4&gt;6,1,0))+(IF(J5&gt;6,1,0))+(IF(J6&gt;6,1,0))+(IF(J7&gt;6,1,0))+(IF(J8&gt;6,1,0))+(IF(J9&gt;6,1,0))+(IF(J10&gt;6,1,0))+(IF(J11&gt;6,1,0))+(IF(J12&gt;6,1,0))+(IF(J13&gt;6,1,0))+(IF(J14&gt;6,1,0))+(IF(J15&gt;6,1,0))+(IF(J16&gt;6,1,0))+(IF(J17&gt;6,1,0))+(IF(J18&gt;6,1,0))+(IF(J19&gt;6,1,0))+(IF(J20&gt;6,1,0))+(IF(J21&gt;6,1,0))+(IF(J22&gt;6,1,0))+(IF(J23&gt;6,1,0))+(IF(J24&gt;6,1,0))+(IF(J25&gt;6,1,0))+(IF(J26&gt;6,1,0))+(IF(J27&gt;6,1,0))+(IF(J28&gt;6,1,0))+(IF(J29&gt;6,1,0))+(IF(J30&gt;6,1,0)))/A36</f>
        <v>0</v>
      </c>
      <c r="K33" s="61">
        <f>((IF(K4&gt;6,1,0))+(IF(K5&gt;6,1,0))+(IF(K6&gt;6,1,0))+(IF(K7&gt;6,1,0))+(IF(K8&gt;6,1,0))+(IF(K9&gt;6,1,0))+(IF(K10&gt;6,1,0))+(IF(K11&gt;6,1,0))+(IF(K12&gt;6,1,0))+(IF(K13&gt;6,1,0))+(IF(K14&gt;6,1,0))+(IF(K15&gt;6,1,0))+(IF(K16&gt;6,1,0))+(IF(K17&gt;6,1,0))+(IF(K18&gt;6,1,0))+(IF(K19&gt;6,1,0))+(IF(K20&gt;6,1,0))+(IF(K21&gt;6,1,0))+(IF(K22&gt;6,1,0))+(IF(K23&gt;6,1,0))+(IF(K24&gt;6,1,0))+(IF(K25&gt;6,1,0))+(IF(K26&gt;6,1,0))+(IF(K27&gt;6,1,0))+(IF(K28&gt;6,1,0))+(IF(K29&gt;6,1,0))+(IF(K30&gt;6,1,0)))/A36</f>
        <v>0</v>
      </c>
      <c r="L33" s="61">
        <f>((IF(L4&gt;6,1,0))+(IF(L5&gt;6,1,0))+(IF(L6&gt;6,1,0))+(IF(L7&gt;6,1,0))+(IF(L8&gt;6,1,0))+(IF(L9&gt;6,1,0))+(IF(L10&gt;6,1,0))+(IF(L11&gt;6,1,0))+(IF(L12&gt;6,1,0))+(IF(L13&gt;6,1,0))+(IF(L14&gt;6,1,0))+(IF(L15&gt;6,1,0))+(IF(L16&gt;6,1,0))+(IF(L17&gt;6,1,0))+(IF(L18&gt;6,1,0))+(IF(L19&gt;6,1,0))+(IF(L20&gt;6,1,0))+(IF(L21&gt;6,1,0))+(IF(L22&gt;6,1,0))+(IF(L23&gt;6,1,0))+(IF(L24&gt;6,1,0))+(IF(L25&gt;6,1,0))+(IF(L26&gt;6,1,0))+(IF(L27&gt;6,1,0))+(IF(L28&gt;6,1,0))+(IF(L29&gt;6,1,0))+(IF(L30&gt;6,1,0)))/A36</f>
        <v>0</v>
      </c>
      <c r="M33" s="61">
        <f>((IF(M4&gt;6,1,0))+(IF(M5&gt;6,1,0))+(IF(M6&gt;6,1,0))+(IF(M7&gt;6,1,0))+(IF(M8&gt;6,1,0))+(IF(M9&gt;6,1,0))+(IF(M10&gt;6,1,0))+(IF(M11&gt;6,1,0))+(IF(M12&gt;6,1,0))+(IF(M13&gt;6,1,0))+(IF(M14&gt;6,1,0))+(IF(M15&gt;6,1,0))+(IF(M16&gt;6,1,0))+(IF(M17&gt;6,1,0))+(IF(M18&gt;6,1,0))+(IF(M19&gt;6,1,0))+(IF(M20&gt;6,1,0))+(IF(M21&gt;6,1,0))+(IF(M22&gt;6,1,0))+(IF(M23&gt;6,1,0))+(IF(M24&gt;6,1,0))+(IF(M25&gt;6,1,0))+(IF(M26&gt;6,1,0))+(IF(M27&gt;6,1,0))+(IF(M28&gt;6,1,0))+(IF(M29&gt;6,1,0))+(IF(M30&gt;6,1,0)))/A36</f>
        <v>0</v>
      </c>
      <c r="N33" s="61">
        <f>((IF(N4&gt;6,1,0))+(IF(N5&gt;6,1,0))+(IF(N6&gt;6,1,0))+(IF(N7&gt;6,1,0))+(IF(N8&gt;6,1,0))+(IF(N9&gt;6,1,0))+(IF(N10&gt;6,1,0))+(IF(N11&gt;6,1,0))+(IF(N12&gt;6,1,0))+(IF(N13&gt;6,1,0))+(IF(N14&gt;6,1,0))+(IF(N15&gt;6,1,0))+(IF(N16&gt;6,1,0))+(IF(N17&gt;6,1,0))+(IF(N18&gt;6,1,0))+(IF(N19&gt;6,1,0))+(IF(N20&gt;6,1,0))+(IF(N21&gt;6,1,0))+(IF(N22&gt;6,1,0))+(IF(N23&gt;6,1,0))+(IF(N24&gt;6,1,0))+(IF(N25&gt;6,1,0))+(IF(N26&gt;6,1,0))+(IF(N27&gt;6,1,0))+(IF(N28&gt;6,1,0))+(IF(N29&gt;6,1,0))+(IF(N30&gt;6,1,0)))/A36</f>
        <v>0</v>
      </c>
      <c r="O33" s="61">
        <f>((IF(O4&gt;6,1,0))+(IF(O5&gt;6,1,0))+(IF(O6&gt;6,1,0))+(IF(O7&gt;6,1,0))+(IF(O8&gt;6,1,0))+(IF(O9&gt;6,1,0))+(IF(O10&gt;6,1,0))+(IF(O11&gt;6,1,0))+(IF(O12&gt;6,1,0))+(IF(O13&gt;6,1,0))+(IF(O14&gt;6,1,0))+(IF(O15&gt;6,1,0))+(IF(O16&gt;6,1,0))+(IF(O17&gt;6,1,0))+(IF(O18&gt;6,1,0))+(IF(O19&gt;6,1,0))+(IF(O20&gt;6,1,0))+(IF(O21&gt;6,1,0))+(IF(O22&gt;6,1,0))+(IF(O23&gt;6,1,0))+(IF(O24&gt;6,1,0))+(IF(O25&gt;6,1,0))+(IF(O26&gt;6,1,0))+(IF(O27&gt;6,1,0))+(IF(O28&gt;6,1,0))+(IF(O29&gt;6,1,0))+(IF(O30&gt;6,1,0)))/A36</f>
        <v>0</v>
      </c>
      <c r="P33" s="64"/>
      <c r="Q33" s="64"/>
    </row>
    <row r="34" spans="1:17" ht="16.5" thickBot="1">
      <c r="A34" s="6"/>
      <c r="B34" s="83" t="s">
        <v>11</v>
      </c>
      <c r="C34" s="80" t="s">
        <v>14</v>
      </c>
      <c r="D34" s="81"/>
      <c r="E34" s="81"/>
      <c r="F34" s="82"/>
      <c r="G34" s="35"/>
      <c r="H34" s="36"/>
      <c r="I34" s="80" t="s">
        <v>15</v>
      </c>
      <c r="J34" s="81"/>
      <c r="K34" s="81"/>
      <c r="L34" s="82"/>
      <c r="M34" s="37"/>
      <c r="N34" s="80" t="s">
        <v>8</v>
      </c>
      <c r="O34" s="81"/>
      <c r="P34" s="81"/>
      <c r="Q34" s="82"/>
    </row>
    <row r="35" spans="1:17" ht="15.75" customHeight="1" thickBot="1">
      <c r="A35" s="17" t="s">
        <v>16</v>
      </c>
      <c r="B35" s="84"/>
      <c r="C35" s="65">
        <v>1</v>
      </c>
      <c r="D35" s="65">
        <v>2</v>
      </c>
      <c r="E35" s="65">
        <v>3</v>
      </c>
      <c r="F35" s="95"/>
      <c r="G35" s="12"/>
      <c r="H35" s="92"/>
      <c r="I35" s="65">
        <v>1</v>
      </c>
      <c r="J35" s="65">
        <v>2</v>
      </c>
      <c r="K35" s="65">
        <v>3</v>
      </c>
      <c r="L35" s="95"/>
      <c r="M35" s="93"/>
      <c r="N35" s="65">
        <v>1</v>
      </c>
      <c r="O35" s="65">
        <v>2</v>
      </c>
      <c r="P35" s="65">
        <v>3</v>
      </c>
      <c r="Q35" s="95"/>
    </row>
    <row r="36" spans="1:17" ht="15.75" customHeight="1" thickBot="1">
      <c r="A36" s="20">
        <v>21</v>
      </c>
      <c r="B36" s="84"/>
      <c r="C36" s="1">
        <f>SUMIF(I4:I33,"=1",I4:I33)/1</f>
        <v>0</v>
      </c>
      <c r="D36" s="1">
        <f>SUMIF(I4:I33,"=2",I4:I33)/2</f>
        <v>0</v>
      </c>
      <c r="E36" s="1">
        <f>SUMIF(I4:I33,"=3",I4:I33)/3</f>
        <v>0</v>
      </c>
      <c r="F36" s="95"/>
      <c r="G36" s="12"/>
      <c r="H36" s="92"/>
      <c r="I36" s="1">
        <f>SUMIF(P4:P33,"=1",P4:P33)/1</f>
        <v>0</v>
      </c>
      <c r="J36" s="1">
        <f>SUMIF(P4:P33,"=2",P4:P33)/2</f>
        <v>0</v>
      </c>
      <c r="K36" s="1">
        <f>SUMIF(P4:P33,"=3",P4:P33)/3</f>
        <v>0</v>
      </c>
      <c r="L36" s="95"/>
      <c r="M36" s="93"/>
      <c r="N36" s="1">
        <f>SUMIF(Q4:Q33,"=1",Q4:Q33)/1</f>
        <v>0</v>
      </c>
      <c r="O36" s="1">
        <f>SUMIF(Q4:Q33,"=2",Q4:Q33)/2</f>
        <v>0</v>
      </c>
      <c r="P36" s="1">
        <f>SUMIF(Q4:Q33,"=3",Q4:Q33)/3</f>
        <v>0</v>
      </c>
      <c r="Q36" s="95"/>
    </row>
    <row r="37" spans="1:17" ht="15" customHeight="1">
      <c r="A37" s="86"/>
      <c r="B37" s="84"/>
      <c r="C37" s="66">
        <v>4</v>
      </c>
      <c r="D37" s="66">
        <v>5</v>
      </c>
      <c r="E37" s="66">
        <v>6</v>
      </c>
      <c r="F37" s="95"/>
      <c r="G37" s="12"/>
      <c r="H37" s="92"/>
      <c r="I37" s="66">
        <v>4</v>
      </c>
      <c r="J37" s="66">
        <v>5</v>
      </c>
      <c r="K37" s="66">
        <v>6</v>
      </c>
      <c r="L37" s="95"/>
      <c r="M37" s="93"/>
      <c r="N37" s="66">
        <v>4</v>
      </c>
      <c r="O37" s="66">
        <v>5</v>
      </c>
      <c r="P37" s="66">
        <v>6</v>
      </c>
      <c r="Q37" s="95"/>
    </row>
    <row r="38" spans="1:17" ht="15.75">
      <c r="A38" s="87"/>
      <c r="B38" s="84"/>
      <c r="C38" s="1">
        <f>SUMIF(I4:I33,"=4",I4:I33)/4</f>
        <v>0</v>
      </c>
      <c r="D38" s="1">
        <f>SUMIF(I4:I33,"=5",I4:I33)/5</f>
        <v>0</v>
      </c>
      <c r="E38" s="1">
        <f>SUMIF(I4:I33,"=6",I4:I33)/6</f>
        <v>0</v>
      </c>
      <c r="F38" s="56" t="s">
        <v>12</v>
      </c>
      <c r="G38" s="11"/>
      <c r="H38" s="92"/>
      <c r="I38" s="1">
        <f>SUMIF(P4:P33,"=4",P4:P33)/4</f>
        <v>0</v>
      </c>
      <c r="J38" s="1">
        <f>SUMIF(P4:P33,"=5",P4:P33)/5</f>
        <v>0</v>
      </c>
      <c r="K38" s="1">
        <f>SUMIF(P4:P33,"=6",P4:P33)/6</f>
        <v>0</v>
      </c>
      <c r="L38" s="56" t="s">
        <v>12</v>
      </c>
      <c r="M38" s="94"/>
      <c r="N38" s="1">
        <f>SUMIF(Q4:Q33,"=4",Q4:Q33)/4</f>
        <v>0</v>
      </c>
      <c r="O38" s="1">
        <f>SUMIF(Q4:Q33,"=5",Q4:Q33)/5</f>
        <v>0</v>
      </c>
      <c r="P38" s="1">
        <f>SUMIF(Q4:Q33,"=6",Q4:Q33)/6</f>
        <v>0</v>
      </c>
      <c r="Q38" s="56" t="s">
        <v>12</v>
      </c>
    </row>
    <row r="39" spans="1:17" ht="15.75">
      <c r="A39" s="87"/>
      <c r="B39" s="84"/>
      <c r="C39" s="66">
        <v>7</v>
      </c>
      <c r="D39" s="66">
        <v>8</v>
      </c>
      <c r="E39" s="66">
        <v>9</v>
      </c>
      <c r="F39" s="21">
        <f>CEILING((C40+D40+E40+C42+D42+E42)/A36*100,1)</f>
        <v>0</v>
      </c>
      <c r="G39" s="11"/>
      <c r="H39" s="92"/>
      <c r="I39" s="66">
        <v>7</v>
      </c>
      <c r="J39" s="66">
        <v>8</v>
      </c>
      <c r="K39" s="66">
        <v>9</v>
      </c>
      <c r="L39" s="21">
        <f>CEILING((I40+J40+K40+I42+J42+K42)/A36*100,1)</f>
        <v>0</v>
      </c>
      <c r="M39" s="94"/>
      <c r="N39" s="66">
        <v>7</v>
      </c>
      <c r="O39" s="66">
        <v>8</v>
      </c>
      <c r="P39" s="66">
        <v>9</v>
      </c>
      <c r="Q39" s="21">
        <f>CEILING((N40+O40+P40+N42+O42+P42)/A36*100,1)</f>
        <v>0</v>
      </c>
    </row>
    <row r="40" spans="1:17" ht="12.75">
      <c r="A40" s="87"/>
      <c r="B40" s="84"/>
      <c r="C40" s="1">
        <f>SUMIF(I4:I33,"=7",I4:I33)/7</f>
        <v>0</v>
      </c>
      <c r="D40" s="1">
        <f>SUMIF(I4:I33,"=8",I4:I33)/8</f>
        <v>0</v>
      </c>
      <c r="E40" s="1">
        <f>SUMIF(I4:I33,"=9",I4:I33)/9</f>
        <v>0</v>
      </c>
      <c r="F40" s="4"/>
      <c r="G40" s="4"/>
      <c r="H40" s="92"/>
      <c r="I40" s="1">
        <f>SUMIF(P4:P33,"=7",P4:P33)/7</f>
        <v>0</v>
      </c>
      <c r="J40" s="1">
        <f>SUMIF(P4:P33,"=8",P4:P33)/8</f>
        <v>0</v>
      </c>
      <c r="K40" s="1">
        <f>SUMIF(P4:P33,"=9",P4:P33)/9</f>
        <v>0</v>
      </c>
      <c r="L40" s="15"/>
      <c r="M40" s="93"/>
      <c r="N40" s="1">
        <f>SUMIF(Q4:Q33,"=7",Q4:Q33)/7</f>
        <v>0</v>
      </c>
      <c r="O40" s="1">
        <f>SUMIF(Q4:Q33,"=8",Q4:Q33)/8</f>
        <v>0</v>
      </c>
      <c r="P40" s="1">
        <f>SUMIF(Q4:Q33,"=9",Q4:Q33)/9</f>
        <v>0</v>
      </c>
      <c r="Q40" s="15"/>
    </row>
    <row r="41" spans="1:17" ht="15.75" customHeight="1">
      <c r="A41" s="87"/>
      <c r="B41" s="84"/>
      <c r="C41" s="66">
        <v>10</v>
      </c>
      <c r="D41" s="66">
        <v>11</v>
      </c>
      <c r="E41" s="66">
        <v>12</v>
      </c>
      <c r="F41" s="96"/>
      <c r="G41" s="14"/>
      <c r="H41" s="92"/>
      <c r="I41" s="66">
        <v>10</v>
      </c>
      <c r="J41" s="66">
        <v>11</v>
      </c>
      <c r="K41" s="66">
        <v>12</v>
      </c>
      <c r="L41" s="15"/>
      <c r="M41" s="93"/>
      <c r="N41" s="66">
        <v>10</v>
      </c>
      <c r="O41" s="66">
        <v>11</v>
      </c>
      <c r="P41" s="66">
        <v>12</v>
      </c>
      <c r="Q41" s="96"/>
    </row>
    <row r="42" spans="1:17" ht="15.75" customHeight="1">
      <c r="A42" s="87"/>
      <c r="B42" s="84"/>
      <c r="C42" s="5">
        <f>SUMIF(I4:I33,"=10",I4:I33)/10</f>
        <v>0</v>
      </c>
      <c r="D42" s="5">
        <f>SUMIF(I4:I33,"=11",I4:I33)/11</f>
        <v>0</v>
      </c>
      <c r="E42" s="5">
        <f>SUMIF(I4:I33,"=12",I4:I33)/12</f>
        <v>0</v>
      </c>
      <c r="F42" s="96"/>
      <c r="G42" s="14"/>
      <c r="H42" s="92"/>
      <c r="I42" s="5">
        <f>SUMIF(P4:P33,"=10",P4:P33)/10</f>
        <v>0</v>
      </c>
      <c r="J42" s="5">
        <f>SUMIF(P4:P33,"=11",P4:P33)/11</f>
        <v>0</v>
      </c>
      <c r="K42" s="1">
        <f>SUMIF(P4:P33,"=12",P4:P33)/12</f>
        <v>0</v>
      </c>
      <c r="L42" s="15"/>
      <c r="M42" s="93"/>
      <c r="N42" s="5">
        <f>SUMIF(Q4:Q33,"=10",Q4:Q33)/10</f>
        <v>0</v>
      </c>
      <c r="O42" s="5">
        <f>SUMIF(Q4:Q33,"=11",Q4:Q33)/11</f>
        <v>0</v>
      </c>
      <c r="P42" s="5">
        <f>SUMIF(Q4:Q33,"=12",Q4:Q33)/12</f>
        <v>0</v>
      </c>
      <c r="Q42" s="96"/>
    </row>
    <row r="43" spans="1:17" ht="15.75" customHeight="1">
      <c r="A43" s="87"/>
      <c r="B43" s="84"/>
      <c r="C43" s="22" t="s">
        <v>17</v>
      </c>
      <c r="D43" s="23" t="s">
        <v>18</v>
      </c>
      <c r="E43" s="23" t="s">
        <v>19</v>
      </c>
      <c r="F43" s="23" t="s">
        <v>20</v>
      </c>
      <c r="G43" s="7"/>
      <c r="H43" s="16"/>
      <c r="I43" s="23" t="s">
        <v>17</v>
      </c>
      <c r="J43" s="23" t="s">
        <v>18</v>
      </c>
      <c r="K43" s="23" t="s">
        <v>19</v>
      </c>
      <c r="L43" s="23" t="s">
        <v>20</v>
      </c>
      <c r="M43" s="16"/>
      <c r="N43" s="23" t="s">
        <v>17</v>
      </c>
      <c r="O43" s="23" t="s">
        <v>18</v>
      </c>
      <c r="P43" s="23" t="s">
        <v>19</v>
      </c>
      <c r="Q43" s="23" t="s">
        <v>20</v>
      </c>
    </row>
    <row r="44" spans="1:18" ht="15.75">
      <c r="A44" s="88"/>
      <c r="B44" s="85"/>
      <c r="C44" s="29">
        <f>SUM(C36:E36)</f>
        <v>0</v>
      </c>
      <c r="D44" s="30">
        <f>SUM(C38:E38)</f>
        <v>0</v>
      </c>
      <c r="E44" s="30">
        <f>SUM(C40:E40)</f>
        <v>0</v>
      </c>
      <c r="F44" s="31">
        <f>SUM(C42:E42)</f>
        <v>0</v>
      </c>
      <c r="G44" s="32"/>
      <c r="H44" s="33"/>
      <c r="I44" s="28">
        <f>SUM(I36:K36)</f>
        <v>0</v>
      </c>
      <c r="J44" s="30">
        <f>SUM(I38:K38)</f>
        <v>0</v>
      </c>
      <c r="K44" s="30">
        <f>SUM(I40:K40)</f>
        <v>0</v>
      </c>
      <c r="L44" s="31">
        <f>SUM(I42:K42)</f>
        <v>0</v>
      </c>
      <c r="M44" s="33"/>
      <c r="N44" s="28">
        <f>SUM(N36:P36)</f>
        <v>0</v>
      </c>
      <c r="O44" s="30">
        <f>SUM(N38:P38)</f>
        <v>0</v>
      </c>
      <c r="P44" s="30">
        <f>SUM(N40:P40)</f>
        <v>0</v>
      </c>
      <c r="Q44" s="30">
        <f>SUM(N42:P42)</f>
        <v>0</v>
      </c>
      <c r="R44" s="34"/>
    </row>
  </sheetData>
  <mergeCells count="13">
    <mergeCell ref="I34:L34"/>
    <mergeCell ref="B34:B44"/>
    <mergeCell ref="A37:A44"/>
    <mergeCell ref="N34:Q34"/>
    <mergeCell ref="A1:Q1"/>
    <mergeCell ref="H35:H42"/>
    <mergeCell ref="M35:M42"/>
    <mergeCell ref="Q35:Q37"/>
    <mergeCell ref="Q41:Q42"/>
    <mergeCell ref="L35:L37"/>
    <mergeCell ref="F35:F37"/>
    <mergeCell ref="F41:F42"/>
    <mergeCell ref="C34:F34"/>
  </mergeCells>
  <conditionalFormatting sqref="I4:I33 P4:Q33">
    <cfRule type="cellIs" priority="1" dxfId="0" operator="lessThan" stopIfTrue="1">
      <formula>4</formula>
    </cfRule>
  </conditionalFormatting>
  <printOptions/>
  <pageMargins left="0.33" right="0.21" top="0.68" bottom="0.54" header="0.5" footer="0.5"/>
  <pageSetup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8">
    <tabColor indexed="50"/>
  </sheetPr>
  <dimension ref="A1:R44"/>
  <sheetViews>
    <sheetView showGridLines="0" zoomScale="90" zoomScaleNormal="90" workbookViewId="0" topLeftCell="A1">
      <pane xSplit="5" ySplit="3" topLeftCell="F40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J4" sqref="J4:K8"/>
    </sheetView>
  </sheetViews>
  <sheetFormatPr defaultColWidth="9.00390625" defaultRowHeight="12.75"/>
  <cols>
    <col min="1" max="1" width="3.75390625" style="0" customWidth="1"/>
    <col min="2" max="2" width="22.75390625" style="0" customWidth="1"/>
    <col min="3" max="3" width="4.25390625" style="0" customWidth="1"/>
    <col min="4" max="4" width="4.625" style="0" customWidth="1"/>
    <col min="5" max="5" width="3.875" style="0" customWidth="1"/>
    <col min="6" max="6" width="5.875" style="0" customWidth="1"/>
    <col min="7" max="8" width="3.625" style="0" customWidth="1"/>
    <col min="9" max="9" width="4.875" style="0" customWidth="1"/>
    <col min="10" max="11" width="4.125" style="0" customWidth="1"/>
    <col min="12" max="12" width="6.125" style="0" customWidth="1"/>
    <col min="13" max="13" width="3.625" style="0" customWidth="1"/>
    <col min="14" max="14" width="4.00390625" style="0" customWidth="1"/>
    <col min="15" max="15" width="4.125" style="0" customWidth="1"/>
    <col min="16" max="16" width="5.125" style="0" customWidth="1"/>
    <col min="17" max="17" width="6.00390625" style="0" customWidth="1"/>
  </cols>
  <sheetData>
    <row r="1" spans="1:18" ht="18" customHeight="1">
      <c r="A1" s="89" t="s">
        <v>26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  <c r="R1" s="53"/>
    </row>
    <row r="2" spans="1:18" ht="75.75" customHeight="1">
      <c r="A2" s="18" t="s">
        <v>13</v>
      </c>
      <c r="B2" s="19" t="s">
        <v>0</v>
      </c>
      <c r="C2" s="13" t="s">
        <v>1</v>
      </c>
      <c r="D2" s="13" t="s">
        <v>2</v>
      </c>
      <c r="E2" s="13"/>
      <c r="F2" s="13"/>
      <c r="G2" s="13"/>
      <c r="H2" s="13"/>
      <c r="I2" s="24" t="s">
        <v>9</v>
      </c>
      <c r="J2" s="13" t="s">
        <v>3</v>
      </c>
      <c r="K2" s="13" t="s">
        <v>4</v>
      </c>
      <c r="L2" s="13"/>
      <c r="M2" s="13"/>
      <c r="N2" s="13"/>
      <c r="O2" s="13"/>
      <c r="P2" s="24" t="s">
        <v>7</v>
      </c>
      <c r="Q2" s="26" t="s">
        <v>8</v>
      </c>
      <c r="R2" s="53"/>
    </row>
    <row r="3" spans="1:18" ht="15.75" customHeight="1">
      <c r="A3" s="38"/>
      <c r="B3" s="39" t="s">
        <v>10</v>
      </c>
      <c r="C3" s="40" t="e">
        <f>ROUND(AVERAGE(C4:C32),1)</f>
        <v>#DIV/0!</v>
      </c>
      <c r="D3" s="40" t="e">
        <f aca="true" t="shared" si="0" ref="D3:Q3">ROUND(AVERAGE(D4:D32),1)</f>
        <v>#DIV/0!</v>
      </c>
      <c r="E3" s="40" t="e">
        <f t="shared" si="0"/>
        <v>#DIV/0!</v>
      </c>
      <c r="F3" s="40" t="e">
        <f t="shared" si="0"/>
        <v>#DIV/0!</v>
      </c>
      <c r="G3" s="40" t="e">
        <f t="shared" si="0"/>
        <v>#DIV/0!</v>
      </c>
      <c r="H3" s="40" t="e">
        <f t="shared" si="0"/>
        <v>#DIV/0!</v>
      </c>
      <c r="I3" s="40" t="e">
        <f t="shared" si="0"/>
        <v>#DIV/0!</v>
      </c>
      <c r="J3" s="40" t="e">
        <f t="shared" si="0"/>
        <v>#DIV/0!</v>
      </c>
      <c r="K3" s="40" t="e">
        <f t="shared" si="0"/>
        <v>#DIV/0!</v>
      </c>
      <c r="L3" s="40" t="e">
        <f t="shared" si="0"/>
        <v>#DIV/0!</v>
      </c>
      <c r="M3" s="40" t="e">
        <f t="shared" si="0"/>
        <v>#DIV/0!</v>
      </c>
      <c r="N3" s="40" t="e">
        <f t="shared" si="0"/>
        <v>#DIV/0!</v>
      </c>
      <c r="O3" s="40" t="e">
        <f t="shared" si="0"/>
        <v>#DIV/0!</v>
      </c>
      <c r="P3" s="40" t="e">
        <f t="shared" si="0"/>
        <v>#DIV/0!</v>
      </c>
      <c r="Q3" s="40" t="e">
        <f t="shared" si="0"/>
        <v>#DIV/0!</v>
      </c>
      <c r="R3" s="53"/>
    </row>
    <row r="4" spans="1:17" ht="15">
      <c r="A4" s="2">
        <v>1</v>
      </c>
      <c r="B4" s="60" t="s">
        <v>125</v>
      </c>
      <c r="C4" s="2"/>
      <c r="D4" s="2"/>
      <c r="E4" s="2"/>
      <c r="F4" s="2"/>
      <c r="G4" s="2"/>
      <c r="H4" s="2"/>
      <c r="I4" s="25" t="e">
        <f aca="true" t="shared" si="1" ref="I4:I25">ROUND(AVERAGE(C4:H4),0)</f>
        <v>#DIV/0!</v>
      </c>
      <c r="J4" s="2"/>
      <c r="K4" s="2"/>
      <c r="L4" s="2"/>
      <c r="M4" s="2"/>
      <c r="N4" s="2"/>
      <c r="O4" s="2"/>
      <c r="P4" s="25" t="e">
        <f aca="true" t="shared" si="2" ref="P4:P25">ROUND(AVERAGE(J4:O4),0)</f>
        <v>#DIV/0!</v>
      </c>
      <c r="Q4" s="27" t="e">
        <f aca="true" t="shared" si="3" ref="Q4:Q25">ROUND(AVERAGE(I4,P4),0)</f>
        <v>#DIV/0!</v>
      </c>
    </row>
    <row r="5" spans="1:17" ht="15">
      <c r="A5" s="2">
        <v>2</v>
      </c>
      <c r="B5" s="50" t="s">
        <v>126</v>
      </c>
      <c r="C5" s="2"/>
      <c r="D5" s="2"/>
      <c r="E5" s="2"/>
      <c r="F5" s="2"/>
      <c r="G5" s="2"/>
      <c r="H5" s="2"/>
      <c r="I5" s="25" t="e">
        <f t="shared" si="1"/>
        <v>#DIV/0!</v>
      </c>
      <c r="J5" s="2"/>
      <c r="K5" s="2"/>
      <c r="L5" s="2"/>
      <c r="M5" s="2"/>
      <c r="N5" s="2"/>
      <c r="O5" s="2"/>
      <c r="P5" s="25" t="e">
        <f t="shared" si="2"/>
        <v>#DIV/0!</v>
      </c>
      <c r="Q5" s="27" t="e">
        <f t="shared" si="3"/>
        <v>#DIV/0!</v>
      </c>
    </row>
    <row r="6" spans="1:17" ht="15">
      <c r="A6" s="2">
        <v>3</v>
      </c>
      <c r="B6" s="60" t="s">
        <v>127</v>
      </c>
      <c r="C6" s="2"/>
      <c r="D6" s="2"/>
      <c r="E6" s="2"/>
      <c r="F6" s="2"/>
      <c r="G6" s="2"/>
      <c r="H6" s="2"/>
      <c r="I6" s="25" t="e">
        <f t="shared" si="1"/>
        <v>#DIV/0!</v>
      </c>
      <c r="J6" s="2"/>
      <c r="K6" s="2"/>
      <c r="L6" s="2"/>
      <c r="M6" s="2"/>
      <c r="N6" s="2"/>
      <c r="O6" s="2"/>
      <c r="P6" s="25" t="e">
        <f t="shared" si="2"/>
        <v>#DIV/0!</v>
      </c>
      <c r="Q6" s="27" t="e">
        <f t="shared" si="3"/>
        <v>#DIV/0!</v>
      </c>
    </row>
    <row r="7" spans="1:17" ht="15">
      <c r="A7" s="2">
        <v>4</v>
      </c>
      <c r="B7" s="60" t="s">
        <v>128</v>
      </c>
      <c r="C7" s="2"/>
      <c r="D7" s="2"/>
      <c r="E7" s="2"/>
      <c r="F7" s="2"/>
      <c r="G7" s="2"/>
      <c r="H7" s="2"/>
      <c r="I7" s="25" t="e">
        <f t="shared" si="1"/>
        <v>#DIV/0!</v>
      </c>
      <c r="J7" s="2"/>
      <c r="K7" s="2"/>
      <c r="L7" s="2"/>
      <c r="M7" s="2"/>
      <c r="N7" s="2"/>
      <c r="O7" s="2"/>
      <c r="P7" s="25" t="e">
        <f t="shared" si="2"/>
        <v>#DIV/0!</v>
      </c>
      <c r="Q7" s="27" t="e">
        <f t="shared" si="3"/>
        <v>#DIV/0!</v>
      </c>
    </row>
    <row r="8" spans="1:17" ht="15">
      <c r="A8" s="2">
        <v>5</v>
      </c>
      <c r="B8" s="60" t="s">
        <v>150</v>
      </c>
      <c r="C8" s="2"/>
      <c r="D8" s="2"/>
      <c r="E8" s="2"/>
      <c r="F8" s="2"/>
      <c r="G8" s="2"/>
      <c r="H8" s="2"/>
      <c r="I8" s="25" t="e">
        <f t="shared" si="1"/>
        <v>#DIV/0!</v>
      </c>
      <c r="J8" s="2"/>
      <c r="K8" s="2"/>
      <c r="L8" s="2"/>
      <c r="M8" s="2"/>
      <c r="N8" s="2"/>
      <c r="O8" s="2"/>
      <c r="P8" s="25" t="e">
        <f t="shared" si="2"/>
        <v>#DIV/0!</v>
      </c>
      <c r="Q8" s="27" t="e">
        <f t="shared" si="3"/>
        <v>#DIV/0!</v>
      </c>
    </row>
    <row r="9" spans="1:17" ht="15">
      <c r="A9" s="2">
        <v>6</v>
      </c>
      <c r="B9" s="60" t="s">
        <v>129</v>
      </c>
      <c r="C9" s="2"/>
      <c r="D9" s="2"/>
      <c r="E9" s="2"/>
      <c r="F9" s="2"/>
      <c r="G9" s="2"/>
      <c r="H9" s="2"/>
      <c r="I9" s="25" t="e">
        <f t="shared" si="1"/>
        <v>#DIV/0!</v>
      </c>
      <c r="J9" s="2"/>
      <c r="K9" s="2"/>
      <c r="L9" s="2"/>
      <c r="M9" s="2"/>
      <c r="N9" s="2"/>
      <c r="O9" s="2"/>
      <c r="P9" s="25" t="e">
        <f t="shared" si="2"/>
        <v>#DIV/0!</v>
      </c>
      <c r="Q9" s="27" t="e">
        <f t="shared" si="3"/>
        <v>#DIV/0!</v>
      </c>
    </row>
    <row r="10" spans="1:17" ht="15">
      <c r="A10" s="2">
        <v>7</v>
      </c>
      <c r="B10" s="60" t="s">
        <v>151</v>
      </c>
      <c r="C10" s="2"/>
      <c r="D10" s="2"/>
      <c r="E10" s="2"/>
      <c r="F10" s="2"/>
      <c r="G10" s="2"/>
      <c r="H10" s="2"/>
      <c r="I10" s="25" t="e">
        <f t="shared" si="1"/>
        <v>#DIV/0!</v>
      </c>
      <c r="J10" s="2"/>
      <c r="K10" s="2"/>
      <c r="L10" s="2"/>
      <c r="M10" s="2"/>
      <c r="N10" s="2"/>
      <c r="O10" s="2"/>
      <c r="P10" s="25" t="e">
        <f t="shared" si="2"/>
        <v>#DIV/0!</v>
      </c>
      <c r="Q10" s="27" t="e">
        <f t="shared" si="3"/>
        <v>#DIV/0!</v>
      </c>
    </row>
    <row r="11" spans="1:17" ht="15">
      <c r="A11" s="2">
        <v>8</v>
      </c>
      <c r="B11" s="60" t="s">
        <v>130</v>
      </c>
      <c r="C11" s="2"/>
      <c r="D11" s="2"/>
      <c r="E11" s="2"/>
      <c r="F11" s="2"/>
      <c r="G11" s="2"/>
      <c r="H11" s="2"/>
      <c r="I11" s="25" t="e">
        <f t="shared" si="1"/>
        <v>#DIV/0!</v>
      </c>
      <c r="J11" s="2"/>
      <c r="K11" s="2"/>
      <c r="L11" s="2"/>
      <c r="M11" s="8"/>
      <c r="N11" s="2"/>
      <c r="O11" s="2"/>
      <c r="P11" s="25" t="e">
        <f t="shared" si="2"/>
        <v>#DIV/0!</v>
      </c>
      <c r="Q11" s="27" t="e">
        <f t="shared" si="3"/>
        <v>#DIV/0!</v>
      </c>
    </row>
    <row r="12" spans="1:17" ht="15">
      <c r="A12" s="2">
        <v>9</v>
      </c>
      <c r="B12" s="60" t="s">
        <v>131</v>
      </c>
      <c r="C12" s="2"/>
      <c r="D12" s="2"/>
      <c r="E12" s="2"/>
      <c r="F12" s="2"/>
      <c r="G12" s="2"/>
      <c r="H12" s="2"/>
      <c r="I12" s="25" t="e">
        <f t="shared" si="1"/>
        <v>#DIV/0!</v>
      </c>
      <c r="J12" s="2"/>
      <c r="K12" s="2"/>
      <c r="L12" s="2"/>
      <c r="M12" s="2"/>
      <c r="N12" s="2"/>
      <c r="O12" s="2"/>
      <c r="P12" s="25" t="e">
        <f t="shared" si="2"/>
        <v>#DIV/0!</v>
      </c>
      <c r="Q12" s="27" t="e">
        <f t="shared" si="3"/>
        <v>#DIV/0!</v>
      </c>
    </row>
    <row r="13" spans="1:17" ht="15">
      <c r="A13" s="2">
        <v>10</v>
      </c>
      <c r="B13" s="60" t="s">
        <v>132</v>
      </c>
      <c r="C13" s="2"/>
      <c r="D13" s="2"/>
      <c r="E13" s="2"/>
      <c r="F13" s="2"/>
      <c r="G13" s="2"/>
      <c r="H13" s="2"/>
      <c r="I13" s="25" t="e">
        <f t="shared" si="1"/>
        <v>#DIV/0!</v>
      </c>
      <c r="J13" s="2"/>
      <c r="K13" s="2"/>
      <c r="L13" s="2"/>
      <c r="M13" s="2"/>
      <c r="N13" s="2"/>
      <c r="O13" s="2"/>
      <c r="P13" s="25" t="e">
        <f t="shared" si="2"/>
        <v>#DIV/0!</v>
      </c>
      <c r="Q13" s="27" t="e">
        <f t="shared" si="3"/>
        <v>#DIV/0!</v>
      </c>
    </row>
    <row r="14" spans="1:17" ht="15">
      <c r="A14" s="2">
        <v>11</v>
      </c>
      <c r="B14" s="60" t="s">
        <v>142</v>
      </c>
      <c r="C14" s="2"/>
      <c r="D14" s="2"/>
      <c r="E14" s="2"/>
      <c r="F14" s="2"/>
      <c r="G14" s="2"/>
      <c r="H14" s="2"/>
      <c r="I14" s="25" t="e">
        <f t="shared" si="1"/>
        <v>#DIV/0!</v>
      </c>
      <c r="J14" s="2"/>
      <c r="K14" s="2"/>
      <c r="L14" s="2"/>
      <c r="M14" s="2"/>
      <c r="N14" s="2"/>
      <c r="O14" s="2"/>
      <c r="P14" s="25" t="e">
        <f t="shared" si="2"/>
        <v>#DIV/0!</v>
      </c>
      <c r="Q14" s="27" t="e">
        <f t="shared" si="3"/>
        <v>#DIV/0!</v>
      </c>
    </row>
    <row r="15" spans="1:17" ht="15">
      <c r="A15" s="2">
        <v>12</v>
      </c>
      <c r="B15" s="59" t="s">
        <v>133</v>
      </c>
      <c r="C15" s="2"/>
      <c r="D15" s="2"/>
      <c r="E15" s="2"/>
      <c r="F15" s="2"/>
      <c r="G15" s="2"/>
      <c r="H15" s="2"/>
      <c r="I15" s="25" t="e">
        <f t="shared" si="1"/>
        <v>#DIV/0!</v>
      </c>
      <c r="J15" s="2"/>
      <c r="K15" s="2"/>
      <c r="L15" s="2"/>
      <c r="M15" s="2"/>
      <c r="N15" s="2"/>
      <c r="O15" s="2"/>
      <c r="P15" s="25" t="e">
        <f t="shared" si="2"/>
        <v>#DIV/0!</v>
      </c>
      <c r="Q15" s="27" t="e">
        <f t="shared" si="3"/>
        <v>#DIV/0!</v>
      </c>
    </row>
    <row r="16" spans="1:17" ht="15">
      <c r="A16" s="2">
        <v>13</v>
      </c>
      <c r="B16" s="60" t="s">
        <v>148</v>
      </c>
      <c r="C16" s="2"/>
      <c r="D16" s="2"/>
      <c r="E16" s="2"/>
      <c r="F16" s="2"/>
      <c r="G16" s="2"/>
      <c r="H16" s="2"/>
      <c r="I16" s="25" t="e">
        <f t="shared" si="1"/>
        <v>#DIV/0!</v>
      </c>
      <c r="J16" s="2"/>
      <c r="K16" s="2"/>
      <c r="L16" s="2"/>
      <c r="M16" s="2"/>
      <c r="N16" s="2"/>
      <c r="O16" s="2"/>
      <c r="P16" s="25" t="e">
        <f t="shared" si="2"/>
        <v>#DIV/0!</v>
      </c>
      <c r="Q16" s="27" t="e">
        <f t="shared" si="3"/>
        <v>#DIV/0!</v>
      </c>
    </row>
    <row r="17" spans="1:17" ht="15">
      <c r="A17" s="2">
        <v>14</v>
      </c>
      <c r="B17" s="60" t="s">
        <v>134</v>
      </c>
      <c r="C17" s="2"/>
      <c r="D17" s="2"/>
      <c r="E17" s="2"/>
      <c r="F17" s="2"/>
      <c r="G17" s="2"/>
      <c r="H17" s="2"/>
      <c r="I17" s="25" t="e">
        <f t="shared" si="1"/>
        <v>#DIV/0!</v>
      </c>
      <c r="J17" s="2"/>
      <c r="K17" s="2"/>
      <c r="L17" s="2"/>
      <c r="M17" s="2"/>
      <c r="N17" s="2"/>
      <c r="O17" s="2"/>
      <c r="P17" s="25" t="e">
        <f t="shared" si="2"/>
        <v>#DIV/0!</v>
      </c>
      <c r="Q17" s="27" t="e">
        <f t="shared" si="3"/>
        <v>#DIV/0!</v>
      </c>
    </row>
    <row r="18" spans="1:17" ht="15">
      <c r="A18" s="2">
        <v>15</v>
      </c>
      <c r="B18" s="60" t="s">
        <v>135</v>
      </c>
      <c r="C18" s="2"/>
      <c r="D18" s="2"/>
      <c r="E18" s="2"/>
      <c r="F18" s="2"/>
      <c r="G18" s="2"/>
      <c r="H18" s="2"/>
      <c r="I18" s="25" t="e">
        <f t="shared" si="1"/>
        <v>#DIV/0!</v>
      </c>
      <c r="J18" s="2"/>
      <c r="K18" s="2"/>
      <c r="L18" s="2"/>
      <c r="M18" s="2"/>
      <c r="N18" s="2"/>
      <c r="O18" s="2"/>
      <c r="P18" s="25" t="e">
        <f t="shared" si="2"/>
        <v>#DIV/0!</v>
      </c>
      <c r="Q18" s="27" t="e">
        <f t="shared" si="3"/>
        <v>#DIV/0!</v>
      </c>
    </row>
    <row r="19" spans="1:17" ht="15">
      <c r="A19" s="2">
        <v>16</v>
      </c>
      <c r="B19" s="60" t="s">
        <v>136</v>
      </c>
      <c r="C19" s="2"/>
      <c r="D19" s="2"/>
      <c r="E19" s="2"/>
      <c r="F19" s="2"/>
      <c r="G19" s="2"/>
      <c r="H19" s="2"/>
      <c r="I19" s="25" t="e">
        <f t="shared" si="1"/>
        <v>#DIV/0!</v>
      </c>
      <c r="J19" s="2"/>
      <c r="K19" s="2"/>
      <c r="L19" s="2"/>
      <c r="M19" s="2"/>
      <c r="N19" s="2"/>
      <c r="O19" s="2"/>
      <c r="P19" s="25" t="e">
        <f t="shared" si="2"/>
        <v>#DIV/0!</v>
      </c>
      <c r="Q19" s="27" t="e">
        <f t="shared" si="3"/>
        <v>#DIV/0!</v>
      </c>
    </row>
    <row r="20" spans="1:17" ht="15">
      <c r="A20" s="2">
        <v>17</v>
      </c>
      <c r="B20" s="60" t="s">
        <v>137</v>
      </c>
      <c r="C20" s="2"/>
      <c r="D20" s="2"/>
      <c r="E20" s="2"/>
      <c r="F20" s="2"/>
      <c r="G20" s="2"/>
      <c r="H20" s="2"/>
      <c r="I20" s="25" t="e">
        <f t="shared" si="1"/>
        <v>#DIV/0!</v>
      </c>
      <c r="J20" s="2"/>
      <c r="K20" s="2"/>
      <c r="L20" s="2"/>
      <c r="M20" s="2"/>
      <c r="N20" s="2"/>
      <c r="O20" s="2"/>
      <c r="P20" s="25" t="e">
        <f t="shared" si="2"/>
        <v>#DIV/0!</v>
      </c>
      <c r="Q20" s="27" t="e">
        <f t="shared" si="3"/>
        <v>#DIV/0!</v>
      </c>
    </row>
    <row r="21" spans="1:17" ht="15">
      <c r="A21" s="2">
        <v>18</v>
      </c>
      <c r="B21" s="50" t="s">
        <v>138</v>
      </c>
      <c r="C21" s="2"/>
      <c r="D21" s="2"/>
      <c r="E21" s="2"/>
      <c r="F21" s="2"/>
      <c r="G21" s="2"/>
      <c r="H21" s="2"/>
      <c r="I21" s="25" t="e">
        <f t="shared" si="1"/>
        <v>#DIV/0!</v>
      </c>
      <c r="J21" s="2"/>
      <c r="K21" s="2"/>
      <c r="L21" s="2"/>
      <c r="M21" s="2"/>
      <c r="N21" s="2"/>
      <c r="O21" s="2"/>
      <c r="P21" s="25" t="e">
        <f t="shared" si="2"/>
        <v>#DIV/0!</v>
      </c>
      <c r="Q21" s="27" t="e">
        <f t="shared" si="3"/>
        <v>#DIV/0!</v>
      </c>
    </row>
    <row r="22" spans="1:17" ht="15">
      <c r="A22" s="2">
        <v>19</v>
      </c>
      <c r="B22" s="59" t="s">
        <v>139</v>
      </c>
      <c r="C22" s="2"/>
      <c r="D22" s="2"/>
      <c r="E22" s="2"/>
      <c r="F22" s="2"/>
      <c r="G22" s="2"/>
      <c r="H22" s="2"/>
      <c r="I22" s="25" t="e">
        <f t="shared" si="1"/>
        <v>#DIV/0!</v>
      </c>
      <c r="J22" s="2"/>
      <c r="K22" s="2"/>
      <c r="L22" s="2"/>
      <c r="M22" s="2"/>
      <c r="N22" s="2"/>
      <c r="O22" s="2"/>
      <c r="P22" s="25" t="e">
        <f t="shared" si="2"/>
        <v>#DIV/0!</v>
      </c>
      <c r="Q22" s="27" t="e">
        <f t="shared" si="3"/>
        <v>#DIV/0!</v>
      </c>
    </row>
    <row r="23" spans="1:17" ht="15">
      <c r="A23" s="2">
        <v>20</v>
      </c>
      <c r="B23" s="3" t="s">
        <v>140</v>
      </c>
      <c r="C23" s="2"/>
      <c r="D23" s="2"/>
      <c r="E23" s="2"/>
      <c r="F23" s="2"/>
      <c r="G23" s="2"/>
      <c r="H23" s="2"/>
      <c r="I23" s="25" t="e">
        <f t="shared" si="1"/>
        <v>#DIV/0!</v>
      </c>
      <c r="J23" s="2"/>
      <c r="K23" s="2"/>
      <c r="L23" s="2"/>
      <c r="M23" s="2"/>
      <c r="N23" s="2"/>
      <c r="O23" s="2"/>
      <c r="P23" s="25" t="e">
        <f t="shared" si="2"/>
        <v>#DIV/0!</v>
      </c>
      <c r="Q23" s="27" t="e">
        <f t="shared" si="3"/>
        <v>#DIV/0!</v>
      </c>
    </row>
    <row r="24" spans="1:17" ht="15">
      <c r="A24" s="2">
        <v>21</v>
      </c>
      <c r="B24" s="3" t="s">
        <v>141</v>
      </c>
      <c r="C24" s="2"/>
      <c r="D24" s="2"/>
      <c r="E24" s="2"/>
      <c r="F24" s="2"/>
      <c r="G24" s="2"/>
      <c r="H24" s="2"/>
      <c r="I24" s="25" t="e">
        <f t="shared" si="1"/>
        <v>#DIV/0!</v>
      </c>
      <c r="J24" s="2"/>
      <c r="K24" s="2"/>
      <c r="L24" s="2"/>
      <c r="M24" s="2"/>
      <c r="N24" s="2"/>
      <c r="O24" s="2"/>
      <c r="P24" s="25" t="e">
        <f t="shared" si="2"/>
        <v>#DIV/0!</v>
      </c>
      <c r="Q24" s="27" t="e">
        <f t="shared" si="3"/>
        <v>#DIV/0!</v>
      </c>
    </row>
    <row r="25" spans="1:17" ht="15">
      <c r="A25" s="2">
        <v>22</v>
      </c>
      <c r="B25" s="50" t="s">
        <v>153</v>
      </c>
      <c r="C25" s="2"/>
      <c r="D25" s="2"/>
      <c r="E25" s="2"/>
      <c r="F25" s="2"/>
      <c r="G25" s="2"/>
      <c r="H25" s="2"/>
      <c r="I25" s="25" t="e">
        <f t="shared" si="1"/>
        <v>#DIV/0!</v>
      </c>
      <c r="J25" s="2"/>
      <c r="K25" s="2"/>
      <c r="L25" s="2"/>
      <c r="M25" s="2"/>
      <c r="N25" s="2"/>
      <c r="O25" s="2"/>
      <c r="P25" s="25" t="e">
        <f t="shared" si="2"/>
        <v>#DIV/0!</v>
      </c>
      <c r="Q25" s="27" t="e">
        <f t="shared" si="3"/>
        <v>#DIV/0!</v>
      </c>
    </row>
    <row r="26" spans="1:17" ht="15">
      <c r="A26" s="2">
        <v>23</v>
      </c>
      <c r="B26" s="50"/>
      <c r="C26" s="2"/>
      <c r="D26" s="2"/>
      <c r="E26" s="2"/>
      <c r="F26" s="2"/>
      <c r="G26" s="2"/>
      <c r="H26" s="2"/>
      <c r="I26" s="25"/>
      <c r="J26" s="2"/>
      <c r="K26" s="2"/>
      <c r="L26" s="2"/>
      <c r="M26" s="2"/>
      <c r="N26" s="2"/>
      <c r="O26" s="2"/>
      <c r="P26" s="25"/>
      <c r="Q26" s="27"/>
    </row>
    <row r="27" spans="1:17" ht="15">
      <c r="A27" s="2">
        <v>24</v>
      </c>
      <c r="B27" s="50"/>
      <c r="C27" s="2"/>
      <c r="D27" s="2"/>
      <c r="E27" s="2"/>
      <c r="F27" s="2"/>
      <c r="G27" s="2"/>
      <c r="H27" s="2"/>
      <c r="I27" s="25"/>
      <c r="J27" s="2"/>
      <c r="K27" s="2"/>
      <c r="L27" s="2"/>
      <c r="M27" s="2"/>
      <c r="N27" s="2"/>
      <c r="O27" s="2"/>
      <c r="P27" s="25"/>
      <c r="Q27" s="27"/>
    </row>
    <row r="28" spans="1:17" ht="15">
      <c r="A28" s="2">
        <v>25</v>
      </c>
      <c r="B28" s="50"/>
      <c r="C28" s="2"/>
      <c r="D28" s="2"/>
      <c r="E28" s="2"/>
      <c r="F28" s="2"/>
      <c r="G28" s="2"/>
      <c r="H28" s="2"/>
      <c r="I28" s="25"/>
      <c r="J28" s="2"/>
      <c r="K28" s="2"/>
      <c r="L28" s="2"/>
      <c r="M28" s="2"/>
      <c r="N28" s="2"/>
      <c r="O28" s="2"/>
      <c r="P28" s="25"/>
      <c r="Q28" s="27"/>
    </row>
    <row r="29" spans="1:17" ht="15">
      <c r="A29" s="2">
        <v>26</v>
      </c>
      <c r="B29" s="50"/>
      <c r="C29" s="2"/>
      <c r="D29" s="2"/>
      <c r="E29" s="2"/>
      <c r="F29" s="2"/>
      <c r="G29" s="2"/>
      <c r="H29" s="2"/>
      <c r="I29" s="25"/>
      <c r="J29" s="2"/>
      <c r="K29" s="2"/>
      <c r="L29" s="2"/>
      <c r="M29" s="2"/>
      <c r="N29" s="2"/>
      <c r="O29" s="2"/>
      <c r="P29" s="25"/>
      <c r="Q29" s="27"/>
    </row>
    <row r="30" spans="1:17" ht="15">
      <c r="A30" s="2">
        <v>27</v>
      </c>
      <c r="B30" s="50"/>
      <c r="C30" s="2"/>
      <c r="D30" s="2"/>
      <c r="E30" s="2"/>
      <c r="F30" s="2"/>
      <c r="G30" s="2"/>
      <c r="H30" s="2"/>
      <c r="I30" s="25"/>
      <c r="J30" s="2"/>
      <c r="K30" s="2"/>
      <c r="L30" s="2"/>
      <c r="M30" s="2"/>
      <c r="N30" s="2"/>
      <c r="O30" s="2"/>
      <c r="P30" s="25"/>
      <c r="Q30" s="27"/>
    </row>
    <row r="31" spans="1:17" ht="15">
      <c r="A31" s="2">
        <v>28</v>
      </c>
      <c r="B31" s="3"/>
      <c r="C31" s="2"/>
      <c r="D31" s="2"/>
      <c r="E31" s="2"/>
      <c r="F31" s="2"/>
      <c r="G31" s="2"/>
      <c r="H31" s="2"/>
      <c r="I31" s="25"/>
      <c r="J31" s="2"/>
      <c r="K31" s="2"/>
      <c r="L31" s="2"/>
      <c r="M31" s="2"/>
      <c r="N31" s="2"/>
      <c r="O31" s="2"/>
      <c r="P31" s="25"/>
      <c r="Q31" s="27"/>
    </row>
    <row r="32" spans="1:17" ht="15">
      <c r="A32" s="2"/>
      <c r="B32" s="3"/>
      <c r="C32" s="2"/>
      <c r="D32" s="2"/>
      <c r="E32" s="2"/>
      <c r="F32" s="2"/>
      <c r="G32" s="2"/>
      <c r="H32" s="2"/>
      <c r="I32" s="25"/>
      <c r="J32" s="2"/>
      <c r="K32" s="2"/>
      <c r="L32" s="2"/>
      <c r="M32" s="2"/>
      <c r="N32" s="2"/>
      <c r="O32" s="2"/>
      <c r="P32" s="25"/>
      <c r="Q32" s="27"/>
    </row>
    <row r="33" spans="1:17" ht="15.75" thickBot="1">
      <c r="A33" s="2"/>
      <c r="B33" s="62" t="s">
        <v>11</v>
      </c>
      <c r="C33" s="61">
        <f>((IF(C4&gt;6,1,0))+(IF(C5&gt;6,1,0))+(IF(C6&gt;6,1,0))+(IF(C7&gt;6,1,0))+(IF(C8&gt;6,1,0))+(IF(C9&gt;6,1,0))+(IF(C10&gt;6,1,0))+(IF(C11&gt;6,1,0))+(IF(C12&gt;6,1,0))+(IF(C13&gt;6,1,0))+(IF(C14&gt;6,1,0))+(IF(C15&gt;6,1,0))+(IF(C16&gt;6,1,0))+(IF(C17&gt;6,1,0))+(IF(C18&gt;6,1,0))+(IF(C19&gt;6,1,0))+(IF(C20&gt;6,1,0))+(IF(C21&gt;6,1,0))+(IF(C22&gt;6,1,0))+(IF(C23&gt;6,1,0))+(IF(C24&gt;6,1,0))+(IF(C25&gt;6,1,0))+(IF(C26&gt;6,1,0))+(IF(C27&gt;6,1,0))+(IF(C28&gt;6,1,0))+(IF(C29&gt;6,1,0))+(IF(C30&gt;6,1,0)))/A36</f>
        <v>0</v>
      </c>
      <c r="D33" s="61">
        <f>((IF(D4&gt;6,1,0))+(IF(D5&gt;6,1,0))+(IF(D6&gt;6,1,0))+(IF(D7&gt;6,1,0))+(IF(D8&gt;6,1,0))+(IF(D9&gt;6,1,0))+(IF(D10&gt;6,1,0))+(IF(D11&gt;6,1,0))+(IF(D12&gt;6,1,0))+(IF(D13&gt;6,1,0))+(IF(D14&gt;6,1,0))+(IF(D15&gt;6,1,0))+(IF(D16&gt;6,1,0))+(IF(D17&gt;6,1,0))+(IF(D18&gt;6,1,0))+(IF(D19&gt;6,1,0))+(IF(D20&gt;6,1,0))+(IF(D21&gt;6,1,0))+(IF(D22&gt;6,1,0))+(IF(D23&gt;6,1,0))+(IF(D24&gt;6,1,0))+(IF(D25&gt;6,1,0))+(IF(D26&gt;6,1,0))+(IF(D27&gt;6,1,0))+(IF(D28&gt;6,1,0))+(IF(D29&gt;6,1,0))+(IF(D30&gt;6,1,0)))/A36</f>
        <v>0</v>
      </c>
      <c r="E33" s="61">
        <f>((IF(E4&gt;6,1,0))+(IF(E5&gt;6,1,0))+(IF(E6&gt;6,1,0))+(IF(E7&gt;6,1,0))+(IF(E8&gt;6,1,0))+(IF(E9&gt;6,1,0))+(IF(E10&gt;6,1,0))+(IF(E11&gt;6,1,0))+(IF(E12&gt;6,1,0))+(IF(E13&gt;6,1,0))+(IF(E14&gt;6,1,0))+(IF(E15&gt;6,1,0))+(IF(E16&gt;6,1,0))+(IF(E17&gt;6,1,0))+(IF(E18&gt;6,1,0))+(IF(E19&gt;6,1,0))+(IF(E20&gt;6,1,0))+(IF(E21&gt;6,1,0))+(IF(E22&gt;6,1,0))+(IF(E23&gt;6,1,0))+(IF(E24&gt;6,1,0))+(IF(E25&gt;6,1,0))+(IF(E26&gt;6,1,0))+(IF(E27&gt;6,1,0))+(IF(E28&gt;6,1,0))+(IF(E29&gt;6,1,0))+(IF(E30&gt;6,1,0)))/A36</f>
        <v>0</v>
      </c>
      <c r="F33" s="61">
        <f>((IF(F4&gt;6,1,0))+(IF(F5&gt;6,1,0))+(IF(F6&gt;6,1,0))+(IF(F7&gt;6,1,0))+(IF(F8&gt;6,1,0))+(IF(F9&gt;6,1,0))+(IF(F10&gt;6,1,0))+(IF(F11&gt;6,1,0))+(IF(F12&gt;6,1,0))+(IF(F13&gt;6,1,0))+(IF(F14&gt;6,1,0))+(IF(F15&gt;6,1,0))+(IF(F16&gt;6,1,0))+(IF(F17&gt;6,1,0))+(IF(F18&gt;6,1,0))+(IF(F19&gt;6,1,0))+(IF(F20&gt;6,1,0))+(IF(F21&gt;6,1,0))+(IF(F22&gt;6,1,0))+(IF(F23&gt;6,1,0))+(IF(F24&gt;6,1,0))+(IF(F25&gt;6,1,0))+(IF(F26&gt;6,1,0))+(IF(F27&gt;6,1,0))+(IF(F28&gt;6,1,0))+(IF(F29&gt;6,1,0))+(IF(F30&gt;6,1,0)))/A36</f>
        <v>0</v>
      </c>
      <c r="G33" s="61">
        <f>((IF(G4&gt;6,1,0))+(IF(G5&gt;6,1,0))+(IF(G6&gt;6,1,0))+(IF(G7&gt;6,1,0))+(IF(G8&gt;6,1,0))+(IF(G9&gt;6,1,0))+(IF(G10&gt;6,1,0))+(IF(G11&gt;6,1,0))+(IF(G12&gt;6,1,0))+(IF(G13&gt;6,1,0))+(IF(G14&gt;6,1,0))+(IF(G15&gt;6,1,0))+(IF(G16&gt;6,1,0))+(IF(G17&gt;6,1,0))+(IF(G18&gt;6,1,0))+(IF(G19&gt;6,1,0))+(IF(G20&gt;6,1,0))+(IF(G21&gt;6,1,0))+(IF(G22&gt;6,1,0))+(IF(G23&gt;6,1,0))+(IF(G24&gt;6,1,0))+(IF(G25&gt;6,1,0))+(IF(G26&gt;6,1,0))+(IF(G27&gt;6,1,0))+(IF(G28&gt;6,1,0))+(IF(G29&gt;6,1,0))+(IF(G30&gt;6,1,0)))/A36</f>
        <v>0</v>
      </c>
      <c r="H33" s="61">
        <f>((IF(H4&gt;6,1,0))+(IF(H5&gt;6,1,0))+(IF(H6&gt;6,1,0))+(IF(H7&gt;6,1,0))+(IF(H8&gt;6,1,0))+(IF(H9&gt;6,1,0))+(IF(H10&gt;6,1,0))+(IF(H11&gt;6,1,0))+(IF(H12&gt;6,1,0))+(IF(H13&gt;6,1,0))+(IF(H14&gt;6,1,0))+(IF(H15&gt;6,1,0))+(IF(H16&gt;6,1,0))+(IF(H17&gt;6,1,0))+(IF(H18&gt;6,1,0))+(IF(H19&gt;6,1,0))+(IF(H20&gt;6,1,0))+(IF(H21&gt;6,1,0))+(IF(H22&gt;6,1,0))+(IF(H23&gt;6,1,0))+(IF(H24&gt;6,1,0))+(IF(H25&gt;6,1,0))+(IF(H26&gt;6,1,0))+(IF(H27&gt;6,1,0))+(IF(H28&gt;6,1,0))+(IF(H29&gt;6,1,0))+(IF(H30&gt;6,1,0)))/A36</f>
        <v>0</v>
      </c>
      <c r="I33" s="64"/>
      <c r="J33" s="61">
        <f>((IF(J4&gt;6,1,0))+(IF(J5&gt;6,1,0))+(IF(J6&gt;6,1,0))+(IF(J7&gt;6,1,0))+(IF(J8&gt;6,1,0))+(IF(J9&gt;6,1,0))+(IF(J10&gt;6,1,0))+(IF(J11&gt;6,1,0))+(IF(J12&gt;6,1,0))+(IF(J13&gt;6,1,0))+(IF(J14&gt;6,1,0))+(IF(J15&gt;6,1,0))+(IF(J16&gt;6,1,0))+(IF(J17&gt;6,1,0))+(IF(J18&gt;6,1,0))+(IF(J19&gt;6,1,0))+(IF(J20&gt;6,1,0))+(IF(J21&gt;6,1,0))+(IF(J22&gt;6,1,0))+(IF(J23&gt;6,1,0))+(IF(J24&gt;6,1,0))+(IF(J25&gt;6,1,0))+(IF(J26&gt;6,1,0))+(IF(J27&gt;6,1,0))+(IF(J28&gt;6,1,0))+(IF(J29&gt;6,1,0))+(IF(J30&gt;6,1,0)))/A36</f>
        <v>0</v>
      </c>
      <c r="K33" s="61">
        <f>((IF(K4&gt;6,1,0))+(IF(K5&gt;6,1,0))+(IF(K6&gt;6,1,0))+(IF(K7&gt;6,1,0))+(IF(K8&gt;6,1,0))+(IF(K9&gt;6,1,0))+(IF(K10&gt;6,1,0))+(IF(K11&gt;6,1,0))+(IF(K12&gt;6,1,0))+(IF(K13&gt;6,1,0))+(IF(K14&gt;6,1,0))+(IF(K15&gt;6,1,0))+(IF(K16&gt;6,1,0))+(IF(K17&gt;6,1,0))+(IF(K18&gt;6,1,0))+(IF(K19&gt;6,1,0))+(IF(K20&gt;6,1,0))+(IF(K21&gt;6,1,0))+(IF(K22&gt;6,1,0))+(IF(K23&gt;6,1,0))+(IF(K24&gt;6,1,0))+(IF(K25&gt;6,1,0))+(IF(K26&gt;6,1,0))+(IF(K27&gt;6,1,0))+(IF(K28&gt;6,1,0))+(IF(K29&gt;6,1,0))+(IF(K30&gt;6,1,0)))/A36</f>
        <v>0</v>
      </c>
      <c r="L33" s="61">
        <f>((IF(L4&gt;6,1,0))+(IF(L5&gt;6,1,0))+(IF(L6&gt;6,1,0))+(IF(L7&gt;6,1,0))+(IF(L8&gt;6,1,0))+(IF(L9&gt;6,1,0))+(IF(L10&gt;6,1,0))+(IF(L11&gt;6,1,0))+(IF(L12&gt;6,1,0))+(IF(L13&gt;6,1,0))+(IF(L14&gt;6,1,0))+(IF(L15&gt;6,1,0))+(IF(L16&gt;6,1,0))+(IF(L17&gt;6,1,0))+(IF(L18&gt;6,1,0))+(IF(L19&gt;6,1,0))+(IF(L20&gt;6,1,0))+(IF(L21&gt;6,1,0))+(IF(L22&gt;6,1,0))+(IF(L23&gt;6,1,0))+(IF(L24&gt;6,1,0))+(IF(L25&gt;6,1,0))+(IF(L26&gt;6,1,0))+(IF(L27&gt;6,1,0))+(IF(L28&gt;6,1,0))+(IF(L29&gt;6,1,0))+(IF(L30&gt;6,1,0)))/A36</f>
        <v>0</v>
      </c>
      <c r="M33" s="61">
        <f>((IF(M4&gt;6,1,0))+(IF(M5&gt;6,1,0))+(IF(M6&gt;6,1,0))+(IF(M7&gt;6,1,0))+(IF(M8&gt;6,1,0))+(IF(M9&gt;6,1,0))+(IF(M10&gt;6,1,0))+(IF(M11&gt;6,1,0))+(IF(M12&gt;6,1,0))+(IF(M13&gt;6,1,0))+(IF(M14&gt;6,1,0))+(IF(M15&gt;6,1,0))+(IF(M16&gt;6,1,0))+(IF(M17&gt;6,1,0))+(IF(M18&gt;6,1,0))+(IF(M19&gt;6,1,0))+(IF(M20&gt;6,1,0))+(IF(M21&gt;6,1,0))+(IF(M22&gt;6,1,0))+(IF(M23&gt;6,1,0))+(IF(M24&gt;6,1,0))+(IF(M25&gt;6,1,0))+(IF(M26&gt;6,1,0))+(IF(M27&gt;6,1,0))+(IF(M28&gt;6,1,0))+(IF(M29&gt;6,1,0))+(IF(M30&gt;6,1,0)))/A36</f>
        <v>0</v>
      </c>
      <c r="N33" s="61">
        <f>((IF(N4&gt;6,1,0))+(IF(N5&gt;6,1,0))+(IF(N6&gt;6,1,0))+(IF(N7&gt;6,1,0))+(IF(N8&gt;6,1,0))+(IF(N9&gt;6,1,0))+(IF(N10&gt;6,1,0))+(IF(N11&gt;6,1,0))+(IF(N12&gt;6,1,0))+(IF(N13&gt;6,1,0))+(IF(N14&gt;6,1,0))+(IF(N15&gt;6,1,0))+(IF(N16&gt;6,1,0))+(IF(N17&gt;6,1,0))+(IF(N18&gt;6,1,0))+(IF(N19&gt;6,1,0))+(IF(N20&gt;6,1,0))+(IF(N21&gt;6,1,0))+(IF(N22&gt;6,1,0))+(IF(N23&gt;6,1,0))+(IF(N24&gt;6,1,0))+(IF(N25&gt;6,1,0))+(IF(N26&gt;6,1,0))+(IF(N27&gt;6,1,0))+(IF(N28&gt;6,1,0))+(IF(N29&gt;6,1,0))+(IF(N30&gt;6,1,0)))/A36</f>
        <v>0</v>
      </c>
      <c r="O33" s="61">
        <f>((IF(O4&gt;6,1,0))+(IF(O5&gt;6,1,0))+(IF(O6&gt;6,1,0))+(IF(O7&gt;6,1,0))+(IF(O8&gt;6,1,0))+(IF(O9&gt;6,1,0))+(IF(O10&gt;6,1,0))+(IF(O11&gt;6,1,0))+(IF(O12&gt;6,1,0))+(IF(O13&gt;6,1,0))+(IF(O14&gt;6,1,0))+(IF(O15&gt;6,1,0))+(IF(O16&gt;6,1,0))+(IF(O17&gt;6,1,0))+(IF(O18&gt;6,1,0))+(IF(O19&gt;6,1,0))+(IF(O20&gt;6,1,0))+(IF(O21&gt;6,1,0))+(IF(O22&gt;6,1,0))+(IF(O23&gt;6,1,0))+(IF(O24&gt;6,1,0))+(IF(O25&gt;6,1,0))+(IF(O26&gt;6,1,0))+(IF(O27&gt;6,1,0))+(IF(O28&gt;6,1,0))+(IF(O29&gt;6,1,0))+(IF(O30&gt;6,1,0)))/A36</f>
        <v>0</v>
      </c>
      <c r="P33" s="64"/>
      <c r="Q33" s="64"/>
    </row>
    <row r="34" spans="1:17" ht="16.5" thickBot="1">
      <c r="A34" s="6"/>
      <c r="B34" s="83" t="s">
        <v>11</v>
      </c>
      <c r="C34" s="80" t="s">
        <v>14</v>
      </c>
      <c r="D34" s="81"/>
      <c r="E34" s="81"/>
      <c r="F34" s="82"/>
      <c r="G34" s="35"/>
      <c r="H34" s="36"/>
      <c r="I34" s="80" t="s">
        <v>15</v>
      </c>
      <c r="J34" s="81"/>
      <c r="K34" s="81"/>
      <c r="L34" s="82"/>
      <c r="M34" s="37"/>
      <c r="N34" s="80" t="s">
        <v>8</v>
      </c>
      <c r="O34" s="81"/>
      <c r="P34" s="81"/>
      <c r="Q34" s="82"/>
    </row>
    <row r="35" spans="1:17" ht="15.75" customHeight="1" thickBot="1">
      <c r="A35" s="17" t="s">
        <v>16</v>
      </c>
      <c r="B35" s="84"/>
      <c r="C35" s="65">
        <v>1</v>
      </c>
      <c r="D35" s="65">
        <v>2</v>
      </c>
      <c r="E35" s="65">
        <v>3</v>
      </c>
      <c r="F35" s="95"/>
      <c r="G35" s="12"/>
      <c r="H35" s="92"/>
      <c r="I35" s="65">
        <v>1</v>
      </c>
      <c r="J35" s="65">
        <v>2</v>
      </c>
      <c r="K35" s="65">
        <v>3</v>
      </c>
      <c r="L35" s="95"/>
      <c r="M35" s="93"/>
      <c r="N35" s="65">
        <v>1</v>
      </c>
      <c r="O35" s="65">
        <v>2</v>
      </c>
      <c r="P35" s="65">
        <v>3</v>
      </c>
      <c r="Q35" s="95"/>
    </row>
    <row r="36" spans="1:17" ht="15.75" customHeight="1" thickBot="1">
      <c r="A36" s="20">
        <v>22</v>
      </c>
      <c r="B36" s="84"/>
      <c r="C36" s="1">
        <f>SUMIF(I4:I33,"=1",I4:I33)/1</f>
        <v>0</v>
      </c>
      <c r="D36" s="1">
        <f>SUMIF(I4:I33,"=2",I4:I33)/2</f>
        <v>0</v>
      </c>
      <c r="E36" s="1">
        <f>SUMIF(I4:I33,"=3",I4:I33)/3</f>
        <v>0</v>
      </c>
      <c r="F36" s="95"/>
      <c r="G36" s="12"/>
      <c r="H36" s="92"/>
      <c r="I36" s="1">
        <f>SUMIF(P4:P33,"=1",P4:P33)/1</f>
        <v>0</v>
      </c>
      <c r="J36" s="1">
        <f>SUMIF(P4:P33,"=2",P4:P33)/2</f>
        <v>0</v>
      </c>
      <c r="K36" s="1">
        <f>SUMIF(P4:P33,"=3",P4:P33)/3</f>
        <v>0</v>
      </c>
      <c r="L36" s="95"/>
      <c r="M36" s="93"/>
      <c r="N36" s="1">
        <f>SUMIF(Q4:Q33,"=1",Q4:Q33)/1</f>
        <v>0</v>
      </c>
      <c r="O36" s="1">
        <f>SUMIF(Q4:Q33,"=2",Q4:Q33)/2</f>
        <v>0</v>
      </c>
      <c r="P36" s="1">
        <f>SUMIF(Q4:Q33,"=3",Q4:Q33)/3</f>
        <v>0</v>
      </c>
      <c r="Q36" s="95"/>
    </row>
    <row r="37" spans="1:17" ht="15" customHeight="1">
      <c r="A37" s="86"/>
      <c r="B37" s="84"/>
      <c r="C37" s="66">
        <v>4</v>
      </c>
      <c r="D37" s="66">
        <v>5</v>
      </c>
      <c r="E37" s="66">
        <v>6</v>
      </c>
      <c r="F37" s="95"/>
      <c r="G37" s="12"/>
      <c r="H37" s="92"/>
      <c r="I37" s="66">
        <v>4</v>
      </c>
      <c r="J37" s="66">
        <v>5</v>
      </c>
      <c r="K37" s="66">
        <v>6</v>
      </c>
      <c r="L37" s="95"/>
      <c r="M37" s="93"/>
      <c r="N37" s="66">
        <v>4</v>
      </c>
      <c r="O37" s="66">
        <v>5</v>
      </c>
      <c r="P37" s="66">
        <v>6</v>
      </c>
      <c r="Q37" s="95"/>
    </row>
    <row r="38" spans="1:17" ht="15.75">
      <c r="A38" s="87"/>
      <c r="B38" s="84"/>
      <c r="C38" s="1">
        <f>SUMIF(I4:I33,"=4",I4:I33)/4</f>
        <v>0</v>
      </c>
      <c r="D38" s="1">
        <f>SUMIF(I4:I33,"=5",I4:I33)/5</f>
        <v>0</v>
      </c>
      <c r="E38" s="1">
        <f>SUMIF(I4:I33,"=6",I4:I33)/6</f>
        <v>0</v>
      </c>
      <c r="F38" s="56" t="s">
        <v>12</v>
      </c>
      <c r="G38" s="11"/>
      <c r="H38" s="92"/>
      <c r="I38" s="1">
        <f>SUMIF(P4:P33,"=4",P4:P33)/4</f>
        <v>0</v>
      </c>
      <c r="J38" s="1">
        <f>SUMIF(P4:P33,"=5",P4:P33)/5</f>
        <v>0</v>
      </c>
      <c r="K38" s="1">
        <f>SUMIF(P4:P33,"=6",P4:P33)/6</f>
        <v>0</v>
      </c>
      <c r="L38" s="56" t="s">
        <v>12</v>
      </c>
      <c r="M38" s="94"/>
      <c r="N38" s="1">
        <f>SUMIF(Q4:Q33,"=4",Q4:Q33)/4</f>
        <v>0</v>
      </c>
      <c r="O38" s="1">
        <f>SUMIF(Q4:Q33,"=5",Q4:Q33)/5</f>
        <v>0</v>
      </c>
      <c r="P38" s="1">
        <f>SUMIF(Q4:Q33,"=6",Q4:Q33)/6</f>
        <v>0</v>
      </c>
      <c r="Q38" s="56" t="s">
        <v>12</v>
      </c>
    </row>
    <row r="39" spans="1:17" ht="15.75">
      <c r="A39" s="87"/>
      <c r="B39" s="84"/>
      <c r="C39" s="66">
        <v>7</v>
      </c>
      <c r="D39" s="66">
        <v>8</v>
      </c>
      <c r="E39" s="66">
        <v>9</v>
      </c>
      <c r="F39" s="21">
        <f>CEILING((C40+D40+E40+C42+D42+E42)/A36*100,1)</f>
        <v>0</v>
      </c>
      <c r="G39" s="11"/>
      <c r="H39" s="92"/>
      <c r="I39" s="66">
        <v>7</v>
      </c>
      <c r="J39" s="66">
        <v>8</v>
      </c>
      <c r="K39" s="66">
        <v>9</v>
      </c>
      <c r="L39" s="21">
        <f>CEILING((I40+J40+K40+I42+J42+K42)/A36*100,1)</f>
        <v>0</v>
      </c>
      <c r="M39" s="94"/>
      <c r="N39" s="66">
        <v>7</v>
      </c>
      <c r="O39" s="66">
        <v>8</v>
      </c>
      <c r="P39" s="66">
        <v>9</v>
      </c>
      <c r="Q39" s="21">
        <f>CEILING((N40+O40+P40+N42+O42+P42)/A36*100,1)</f>
        <v>0</v>
      </c>
    </row>
    <row r="40" spans="1:17" ht="12.75">
      <c r="A40" s="87"/>
      <c r="B40" s="84"/>
      <c r="C40" s="1">
        <f>SUMIF(I4:I33,"=7",I4:I33)/7</f>
        <v>0</v>
      </c>
      <c r="D40" s="1">
        <f>SUMIF(I4:I33,"=8",I4:I33)/8</f>
        <v>0</v>
      </c>
      <c r="E40" s="1">
        <f>SUMIF(I4:I33,"=9",I4:I33)/9</f>
        <v>0</v>
      </c>
      <c r="F40" s="4"/>
      <c r="G40" s="4"/>
      <c r="H40" s="92"/>
      <c r="I40" s="1">
        <f>SUMIF(P4:P33,"=7",P4:P33)/7</f>
        <v>0</v>
      </c>
      <c r="J40" s="1">
        <f>SUMIF(P4:P33,"=8",P4:P33)/8</f>
        <v>0</v>
      </c>
      <c r="K40" s="1">
        <f>SUMIF(P4:P33,"=9",P4:P33)/9</f>
        <v>0</v>
      </c>
      <c r="L40" s="15"/>
      <c r="M40" s="93"/>
      <c r="N40" s="1">
        <f>SUMIF(Q4:Q33,"=7",Q4:Q33)/7</f>
        <v>0</v>
      </c>
      <c r="O40" s="1">
        <f>SUMIF(Q4:Q33,"=8",Q4:Q33)/8</f>
        <v>0</v>
      </c>
      <c r="P40" s="1">
        <f>SUMIF(Q4:Q33,"=9",Q4:Q33)/9</f>
        <v>0</v>
      </c>
      <c r="Q40" s="15"/>
    </row>
    <row r="41" spans="1:17" ht="15.75" customHeight="1">
      <c r="A41" s="87"/>
      <c r="B41" s="84"/>
      <c r="C41" s="66">
        <v>10</v>
      </c>
      <c r="D41" s="66">
        <v>11</v>
      </c>
      <c r="E41" s="66">
        <v>12</v>
      </c>
      <c r="F41" s="96"/>
      <c r="G41" s="14"/>
      <c r="H41" s="92"/>
      <c r="I41" s="66">
        <v>10</v>
      </c>
      <c r="J41" s="66">
        <v>11</v>
      </c>
      <c r="K41" s="66">
        <v>12</v>
      </c>
      <c r="L41" s="15"/>
      <c r="M41" s="93"/>
      <c r="N41" s="66">
        <v>10</v>
      </c>
      <c r="O41" s="66">
        <v>11</v>
      </c>
      <c r="P41" s="66">
        <v>12</v>
      </c>
      <c r="Q41" s="96"/>
    </row>
    <row r="42" spans="1:17" ht="15" customHeight="1">
      <c r="A42" s="87"/>
      <c r="B42" s="84"/>
      <c r="C42" s="5">
        <f>SUMIF(I4:I33,"=10",I4:I33)/10</f>
        <v>0</v>
      </c>
      <c r="D42" s="5">
        <f>SUMIF(I4:I33,"=11",I4:I33)/11</f>
        <v>0</v>
      </c>
      <c r="E42" s="5">
        <f>SUMIF(I4:I33,"=12",I4:I33)/12</f>
        <v>0</v>
      </c>
      <c r="F42" s="96"/>
      <c r="G42" s="14"/>
      <c r="H42" s="92"/>
      <c r="I42" s="5">
        <f>SUMIF(P4:P33,"=10",P4:P33)/10</f>
        <v>0</v>
      </c>
      <c r="J42" s="5">
        <f>SUMIF(P4:P33,"=11",P4:P33)/11</f>
        <v>0</v>
      </c>
      <c r="K42" s="1">
        <f>SUMIF(P4:P33,"=12",P4:P33)/12</f>
        <v>0</v>
      </c>
      <c r="L42" s="15"/>
      <c r="M42" s="93"/>
      <c r="N42" s="5">
        <f>SUMIF(Q4:Q33,"=10",Q4:Q33)/10</f>
        <v>0</v>
      </c>
      <c r="O42" s="5">
        <f>SUMIF(Q4:Q33,"=11",Q4:Q33)/11</f>
        <v>0</v>
      </c>
      <c r="P42" s="5">
        <f>SUMIF(Q4:Q33,"=12",Q4:Q33)/12</f>
        <v>0</v>
      </c>
      <c r="Q42" s="96"/>
    </row>
    <row r="43" spans="1:17" ht="15.75" customHeight="1">
      <c r="A43" s="87"/>
      <c r="B43" s="84"/>
      <c r="C43" s="22" t="s">
        <v>17</v>
      </c>
      <c r="D43" s="23" t="s">
        <v>18</v>
      </c>
      <c r="E43" s="23" t="s">
        <v>19</v>
      </c>
      <c r="F43" s="23" t="s">
        <v>20</v>
      </c>
      <c r="G43" s="7"/>
      <c r="H43" s="16"/>
      <c r="I43" s="23" t="s">
        <v>17</v>
      </c>
      <c r="J43" s="23" t="s">
        <v>18</v>
      </c>
      <c r="K43" s="23" t="s">
        <v>19</v>
      </c>
      <c r="L43" s="23" t="s">
        <v>20</v>
      </c>
      <c r="M43" s="16"/>
      <c r="N43" s="23" t="s">
        <v>17</v>
      </c>
      <c r="O43" s="23" t="s">
        <v>18</v>
      </c>
      <c r="P43" s="23" t="s">
        <v>19</v>
      </c>
      <c r="Q43" s="23" t="s">
        <v>20</v>
      </c>
    </row>
    <row r="44" spans="1:18" ht="15.75">
      <c r="A44" s="88"/>
      <c r="B44" s="85"/>
      <c r="C44" s="29">
        <f>SUM(C36:E36)</f>
        <v>0</v>
      </c>
      <c r="D44" s="30">
        <f>SUM(C38:E38)</f>
        <v>0</v>
      </c>
      <c r="E44" s="30">
        <f>SUM(C40:E40)</f>
        <v>0</v>
      </c>
      <c r="F44" s="31">
        <f>SUM(C42:E42)</f>
        <v>0</v>
      </c>
      <c r="G44" s="32"/>
      <c r="H44" s="33"/>
      <c r="I44" s="28">
        <f>SUM(I36:K36)</f>
        <v>0</v>
      </c>
      <c r="J44" s="30">
        <f>SUM(I38:K38)</f>
        <v>0</v>
      </c>
      <c r="K44" s="30">
        <f>SUM(I40:K40)</f>
        <v>0</v>
      </c>
      <c r="L44" s="31">
        <f>SUM(I42:K42)</f>
        <v>0</v>
      </c>
      <c r="M44" s="33"/>
      <c r="N44" s="28">
        <f>SUM(N36:P36)</f>
        <v>0</v>
      </c>
      <c r="O44" s="30">
        <f>SUM(N38:P38)</f>
        <v>0</v>
      </c>
      <c r="P44" s="30">
        <f>SUM(N40:P40)</f>
        <v>0</v>
      </c>
      <c r="Q44" s="30">
        <f>SUM(N42:P42)</f>
        <v>0</v>
      </c>
      <c r="R44" s="34"/>
    </row>
  </sheetData>
  <mergeCells count="13">
    <mergeCell ref="A37:A44"/>
    <mergeCell ref="N34:Q34"/>
    <mergeCell ref="A1:Q1"/>
    <mergeCell ref="H35:H42"/>
    <mergeCell ref="M35:M42"/>
    <mergeCell ref="Q35:Q37"/>
    <mergeCell ref="Q41:Q42"/>
    <mergeCell ref="L35:L37"/>
    <mergeCell ref="F35:F37"/>
    <mergeCell ref="F41:F42"/>
    <mergeCell ref="C34:F34"/>
    <mergeCell ref="I34:L34"/>
    <mergeCell ref="B34:B44"/>
  </mergeCells>
  <conditionalFormatting sqref="I4:I33 P4:Q33">
    <cfRule type="cellIs" priority="1" dxfId="0" operator="lessThan" stopIfTrue="1">
      <formula>4</formula>
    </cfRule>
  </conditionalFormatting>
  <printOptions/>
  <pageMargins left="0.33" right="0.21" top="0.68" bottom="0.54" header="0.5" footer="0.5"/>
  <pageSetup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3">
    <tabColor indexed="50"/>
  </sheetPr>
  <dimension ref="A1:R44"/>
  <sheetViews>
    <sheetView showGridLines="0" zoomScale="90" zoomScaleNormal="90" workbookViewId="0" topLeftCell="A1">
      <pane xSplit="5" ySplit="3" topLeftCell="F22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J4" sqref="J4:K21"/>
    </sheetView>
  </sheetViews>
  <sheetFormatPr defaultColWidth="9.00390625" defaultRowHeight="12.75"/>
  <cols>
    <col min="1" max="1" width="3.75390625" style="0" customWidth="1"/>
    <col min="2" max="2" width="22.75390625" style="0" customWidth="1"/>
    <col min="3" max="3" width="4.25390625" style="0" customWidth="1"/>
    <col min="4" max="4" width="4.625" style="0" customWidth="1"/>
    <col min="5" max="5" width="3.875" style="0" customWidth="1"/>
    <col min="6" max="6" width="5.875" style="0" customWidth="1"/>
    <col min="7" max="8" width="3.625" style="0" customWidth="1"/>
    <col min="9" max="9" width="4.875" style="0" customWidth="1"/>
    <col min="10" max="11" width="4.125" style="0" customWidth="1"/>
    <col min="12" max="12" width="6.125" style="0" customWidth="1"/>
    <col min="13" max="13" width="3.625" style="0" customWidth="1"/>
    <col min="14" max="14" width="4.00390625" style="0" customWidth="1"/>
    <col min="15" max="15" width="4.125" style="0" customWidth="1"/>
    <col min="16" max="16" width="5.125" style="0" customWidth="1"/>
    <col min="17" max="17" width="6.00390625" style="0" customWidth="1"/>
  </cols>
  <sheetData>
    <row r="1" spans="1:18" ht="18" customHeight="1">
      <c r="A1" s="89" t="s">
        <v>144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  <c r="R1" s="53"/>
    </row>
    <row r="2" spans="1:18" ht="75.75" customHeight="1">
      <c r="A2" s="18" t="s">
        <v>13</v>
      </c>
      <c r="B2" s="19" t="s">
        <v>0</v>
      </c>
      <c r="C2" s="13" t="s">
        <v>1</v>
      </c>
      <c r="D2" s="13" t="s">
        <v>2</v>
      </c>
      <c r="E2" s="13"/>
      <c r="F2" s="13"/>
      <c r="G2" s="13"/>
      <c r="H2" s="13"/>
      <c r="I2" s="24" t="s">
        <v>9</v>
      </c>
      <c r="J2" s="13" t="s">
        <v>3</v>
      </c>
      <c r="K2" s="13" t="s">
        <v>4</v>
      </c>
      <c r="L2" s="13"/>
      <c r="M2" s="13"/>
      <c r="N2" s="13"/>
      <c r="O2" s="13"/>
      <c r="P2" s="24" t="s">
        <v>7</v>
      </c>
      <c r="Q2" s="26" t="s">
        <v>8</v>
      </c>
      <c r="R2" s="53"/>
    </row>
    <row r="3" spans="1:18" ht="15.75" customHeight="1">
      <c r="A3" s="38"/>
      <c r="B3" s="39" t="s">
        <v>10</v>
      </c>
      <c r="C3" s="40" t="e">
        <f>ROUND(AVERAGE(C4:C32),1)</f>
        <v>#DIV/0!</v>
      </c>
      <c r="D3" s="40" t="e">
        <f aca="true" t="shared" si="0" ref="D3:Q3">ROUND(AVERAGE(D4:D32),1)</f>
        <v>#DIV/0!</v>
      </c>
      <c r="E3" s="40" t="e">
        <f t="shared" si="0"/>
        <v>#DIV/0!</v>
      </c>
      <c r="F3" s="40" t="e">
        <f t="shared" si="0"/>
        <v>#DIV/0!</v>
      </c>
      <c r="G3" s="40" t="e">
        <f t="shared" si="0"/>
        <v>#DIV/0!</v>
      </c>
      <c r="H3" s="40" t="e">
        <f t="shared" si="0"/>
        <v>#DIV/0!</v>
      </c>
      <c r="I3" s="40" t="e">
        <f t="shared" si="0"/>
        <v>#DIV/0!</v>
      </c>
      <c r="J3" s="40" t="e">
        <f t="shared" si="0"/>
        <v>#DIV/0!</v>
      </c>
      <c r="K3" s="40" t="e">
        <f t="shared" si="0"/>
        <v>#DIV/0!</v>
      </c>
      <c r="L3" s="40" t="e">
        <f t="shared" si="0"/>
        <v>#DIV/0!</v>
      </c>
      <c r="M3" s="40" t="e">
        <f t="shared" si="0"/>
        <v>#DIV/0!</v>
      </c>
      <c r="N3" s="40" t="e">
        <f t="shared" si="0"/>
        <v>#DIV/0!</v>
      </c>
      <c r="O3" s="40" t="e">
        <f t="shared" si="0"/>
        <v>#DIV/0!</v>
      </c>
      <c r="P3" s="40" t="e">
        <f t="shared" si="0"/>
        <v>#DIV/0!</v>
      </c>
      <c r="Q3" s="40" t="e">
        <f t="shared" si="0"/>
        <v>#DIV/0!</v>
      </c>
      <c r="R3" s="53"/>
    </row>
    <row r="4" spans="1:17" ht="15">
      <c r="A4" s="2">
        <v>1</v>
      </c>
      <c r="B4" s="60" t="s">
        <v>54</v>
      </c>
      <c r="C4" s="2"/>
      <c r="D4" s="2"/>
      <c r="E4" s="2"/>
      <c r="F4" s="2"/>
      <c r="G4" s="2"/>
      <c r="H4" s="2"/>
      <c r="I4" s="25" t="e">
        <f aca="true" t="shared" si="1" ref="I4:I20">ROUND(AVERAGE(C4:H4),0)</f>
        <v>#DIV/0!</v>
      </c>
      <c r="J4" s="2"/>
      <c r="K4" s="2"/>
      <c r="L4" s="2"/>
      <c r="M4" s="2"/>
      <c r="N4" s="2"/>
      <c r="O4" s="2"/>
      <c r="P4" s="25" t="e">
        <f aca="true" t="shared" si="2" ref="P4:P20">ROUND(AVERAGE(J4:O4),0)</f>
        <v>#DIV/0!</v>
      </c>
      <c r="Q4" s="27" t="e">
        <f aca="true" t="shared" si="3" ref="Q4:Q20">ROUND(AVERAGE(I4,P4),0)</f>
        <v>#DIV/0!</v>
      </c>
    </row>
    <row r="5" spans="1:17" ht="15">
      <c r="A5" s="2">
        <v>2</v>
      </c>
      <c r="B5" s="50" t="s">
        <v>55</v>
      </c>
      <c r="C5" s="2"/>
      <c r="D5" s="2"/>
      <c r="E5" s="2"/>
      <c r="F5" s="2"/>
      <c r="G5" s="2"/>
      <c r="H5" s="2"/>
      <c r="I5" s="25" t="e">
        <f t="shared" si="1"/>
        <v>#DIV/0!</v>
      </c>
      <c r="J5" s="2"/>
      <c r="K5" s="2"/>
      <c r="L5" s="2"/>
      <c r="M5" s="2"/>
      <c r="N5" s="2"/>
      <c r="O5" s="2"/>
      <c r="P5" s="25" t="e">
        <f t="shared" si="2"/>
        <v>#DIV/0!</v>
      </c>
      <c r="Q5" s="27" t="e">
        <f t="shared" si="3"/>
        <v>#DIV/0!</v>
      </c>
    </row>
    <row r="6" spans="1:17" ht="15">
      <c r="A6" s="2">
        <v>3</v>
      </c>
      <c r="B6" s="50" t="s">
        <v>56</v>
      </c>
      <c r="C6" s="2"/>
      <c r="D6" s="2"/>
      <c r="E6" s="2"/>
      <c r="F6" s="2"/>
      <c r="G6" s="2"/>
      <c r="H6" s="2"/>
      <c r="I6" s="25" t="e">
        <f t="shared" si="1"/>
        <v>#DIV/0!</v>
      </c>
      <c r="J6" s="2"/>
      <c r="K6" s="2"/>
      <c r="L6" s="2"/>
      <c r="M6" s="2"/>
      <c r="N6" s="2"/>
      <c r="O6" s="2"/>
      <c r="P6" s="25" t="e">
        <f t="shared" si="2"/>
        <v>#DIV/0!</v>
      </c>
      <c r="Q6" s="27" t="e">
        <f t="shared" si="3"/>
        <v>#DIV/0!</v>
      </c>
    </row>
    <row r="7" spans="1:17" ht="15">
      <c r="A7" s="2">
        <v>4</v>
      </c>
      <c r="B7" s="50" t="s">
        <v>57</v>
      </c>
      <c r="C7" s="2"/>
      <c r="D7" s="2"/>
      <c r="E7" s="2"/>
      <c r="F7" s="2"/>
      <c r="G7" s="2"/>
      <c r="H7" s="2"/>
      <c r="I7" s="25" t="e">
        <f t="shared" si="1"/>
        <v>#DIV/0!</v>
      </c>
      <c r="J7" s="2"/>
      <c r="K7" s="2"/>
      <c r="L7" s="2"/>
      <c r="M7" s="2"/>
      <c r="N7" s="2"/>
      <c r="O7" s="2"/>
      <c r="P7" s="25" t="e">
        <f t="shared" si="2"/>
        <v>#DIV/0!</v>
      </c>
      <c r="Q7" s="27" t="e">
        <f t="shared" si="3"/>
        <v>#DIV/0!</v>
      </c>
    </row>
    <row r="8" spans="1:17" ht="15">
      <c r="A8" s="2">
        <v>5</v>
      </c>
      <c r="B8" s="50" t="s">
        <v>58</v>
      </c>
      <c r="C8" s="2"/>
      <c r="D8" s="2"/>
      <c r="E8" s="2"/>
      <c r="F8" s="2"/>
      <c r="G8" s="2"/>
      <c r="H8" s="2"/>
      <c r="I8" s="25" t="e">
        <f t="shared" si="1"/>
        <v>#DIV/0!</v>
      </c>
      <c r="J8" s="2"/>
      <c r="K8" s="2"/>
      <c r="L8" s="2"/>
      <c r="M8" s="2"/>
      <c r="N8" s="2"/>
      <c r="O8" s="2"/>
      <c r="P8" s="25" t="e">
        <f t="shared" si="2"/>
        <v>#DIV/0!</v>
      </c>
      <c r="Q8" s="27" t="e">
        <f t="shared" si="3"/>
        <v>#DIV/0!</v>
      </c>
    </row>
    <row r="9" spans="1:17" ht="15">
      <c r="A9" s="2">
        <v>6</v>
      </c>
      <c r="B9" s="50" t="s">
        <v>59</v>
      </c>
      <c r="C9" s="2"/>
      <c r="D9" s="2"/>
      <c r="E9" s="2"/>
      <c r="F9" s="2"/>
      <c r="G9" s="2"/>
      <c r="H9" s="2"/>
      <c r="I9" s="25" t="e">
        <f t="shared" si="1"/>
        <v>#DIV/0!</v>
      </c>
      <c r="J9" s="2"/>
      <c r="K9" s="2"/>
      <c r="L9" s="2"/>
      <c r="M9" s="2"/>
      <c r="N9" s="2"/>
      <c r="O9" s="2"/>
      <c r="P9" s="25" t="e">
        <f t="shared" si="2"/>
        <v>#DIV/0!</v>
      </c>
      <c r="Q9" s="27" t="e">
        <f t="shared" si="3"/>
        <v>#DIV/0!</v>
      </c>
    </row>
    <row r="10" spans="1:17" ht="15">
      <c r="A10" s="2">
        <v>7</v>
      </c>
      <c r="B10" s="60" t="s">
        <v>93</v>
      </c>
      <c r="C10" s="2"/>
      <c r="D10" s="2"/>
      <c r="E10" s="2"/>
      <c r="F10" s="2"/>
      <c r="G10" s="2"/>
      <c r="H10" s="2"/>
      <c r="I10" s="25" t="e">
        <f t="shared" si="1"/>
        <v>#DIV/0!</v>
      </c>
      <c r="J10" s="2"/>
      <c r="K10" s="2"/>
      <c r="L10" s="2"/>
      <c r="M10" s="2"/>
      <c r="N10" s="2"/>
      <c r="O10" s="2"/>
      <c r="P10" s="25" t="e">
        <f t="shared" si="2"/>
        <v>#DIV/0!</v>
      </c>
      <c r="Q10" s="27" t="e">
        <f t="shared" si="3"/>
        <v>#DIV/0!</v>
      </c>
    </row>
    <row r="11" spans="1:17" ht="15">
      <c r="A11" s="2">
        <v>8</v>
      </c>
      <c r="B11" s="50" t="s">
        <v>60</v>
      </c>
      <c r="C11" s="2"/>
      <c r="D11" s="2"/>
      <c r="E11" s="2"/>
      <c r="F11" s="2"/>
      <c r="G11" s="2"/>
      <c r="H11" s="2"/>
      <c r="I11" s="25" t="e">
        <f t="shared" si="1"/>
        <v>#DIV/0!</v>
      </c>
      <c r="J11" s="2"/>
      <c r="K11" s="2"/>
      <c r="L11" s="2"/>
      <c r="M11" s="8"/>
      <c r="N11" s="2"/>
      <c r="O11" s="2"/>
      <c r="P11" s="25" t="e">
        <f t="shared" si="2"/>
        <v>#DIV/0!</v>
      </c>
      <c r="Q11" s="27" t="e">
        <f t="shared" si="3"/>
        <v>#DIV/0!</v>
      </c>
    </row>
    <row r="12" spans="1:17" ht="15">
      <c r="A12" s="2">
        <v>9</v>
      </c>
      <c r="B12" s="50" t="s">
        <v>61</v>
      </c>
      <c r="C12" s="2"/>
      <c r="D12" s="2"/>
      <c r="E12" s="2"/>
      <c r="F12" s="2"/>
      <c r="G12" s="2"/>
      <c r="H12" s="2"/>
      <c r="I12" s="25" t="e">
        <f t="shared" si="1"/>
        <v>#DIV/0!</v>
      </c>
      <c r="J12" s="2"/>
      <c r="K12" s="2"/>
      <c r="L12" s="2"/>
      <c r="M12" s="2"/>
      <c r="N12" s="2"/>
      <c r="O12" s="2"/>
      <c r="P12" s="25" t="e">
        <f t="shared" si="2"/>
        <v>#DIV/0!</v>
      </c>
      <c r="Q12" s="27" t="e">
        <f t="shared" si="3"/>
        <v>#DIV/0!</v>
      </c>
    </row>
    <row r="13" spans="1:17" ht="15">
      <c r="A13" s="2">
        <v>10</v>
      </c>
      <c r="B13" s="50" t="s">
        <v>67</v>
      </c>
      <c r="C13" s="2"/>
      <c r="D13" s="2"/>
      <c r="E13" s="2"/>
      <c r="F13" s="2"/>
      <c r="G13" s="2"/>
      <c r="H13" s="2"/>
      <c r="I13" s="25" t="e">
        <f t="shared" si="1"/>
        <v>#DIV/0!</v>
      </c>
      <c r="J13" s="2"/>
      <c r="K13" s="2"/>
      <c r="L13" s="2"/>
      <c r="M13" s="2"/>
      <c r="N13" s="2"/>
      <c r="O13" s="2"/>
      <c r="P13" s="25" t="e">
        <f t="shared" si="2"/>
        <v>#DIV/0!</v>
      </c>
      <c r="Q13" s="27" t="e">
        <f t="shared" si="3"/>
        <v>#DIV/0!</v>
      </c>
    </row>
    <row r="14" spans="1:17" ht="15">
      <c r="A14" s="2">
        <v>11</v>
      </c>
      <c r="B14" s="50" t="s">
        <v>62</v>
      </c>
      <c r="C14" s="2"/>
      <c r="D14" s="2"/>
      <c r="E14" s="2"/>
      <c r="F14" s="2"/>
      <c r="G14" s="2"/>
      <c r="H14" s="2"/>
      <c r="I14" s="25" t="e">
        <f t="shared" si="1"/>
        <v>#DIV/0!</v>
      </c>
      <c r="J14" s="2"/>
      <c r="K14" s="2"/>
      <c r="L14" s="2"/>
      <c r="M14" s="2"/>
      <c r="N14" s="2"/>
      <c r="O14" s="2"/>
      <c r="P14" s="25" t="e">
        <f t="shared" si="2"/>
        <v>#DIV/0!</v>
      </c>
      <c r="Q14" s="27" t="e">
        <f t="shared" si="3"/>
        <v>#DIV/0!</v>
      </c>
    </row>
    <row r="15" spans="1:17" ht="15">
      <c r="A15" s="2">
        <v>12</v>
      </c>
      <c r="B15" s="59" t="s">
        <v>94</v>
      </c>
      <c r="C15" s="2"/>
      <c r="D15" s="2"/>
      <c r="E15" s="2"/>
      <c r="F15" s="2"/>
      <c r="G15" s="2"/>
      <c r="H15" s="2"/>
      <c r="I15" s="25" t="e">
        <f t="shared" si="1"/>
        <v>#DIV/0!</v>
      </c>
      <c r="J15" s="2"/>
      <c r="K15" s="2"/>
      <c r="L15" s="2"/>
      <c r="M15" s="2"/>
      <c r="N15" s="2"/>
      <c r="O15" s="2"/>
      <c r="P15" s="25" t="e">
        <f t="shared" si="2"/>
        <v>#DIV/0!</v>
      </c>
      <c r="Q15" s="27" t="e">
        <f t="shared" si="3"/>
        <v>#DIV/0!</v>
      </c>
    </row>
    <row r="16" spans="1:17" ht="15">
      <c r="A16" s="2">
        <v>13</v>
      </c>
      <c r="B16" s="50" t="s">
        <v>63</v>
      </c>
      <c r="C16" s="2"/>
      <c r="D16" s="2"/>
      <c r="E16" s="2"/>
      <c r="F16" s="2"/>
      <c r="G16" s="2"/>
      <c r="H16" s="2"/>
      <c r="I16" s="25" t="e">
        <f t="shared" si="1"/>
        <v>#DIV/0!</v>
      </c>
      <c r="J16" s="2"/>
      <c r="K16" s="2"/>
      <c r="L16" s="2"/>
      <c r="M16" s="2"/>
      <c r="N16" s="2"/>
      <c r="O16" s="2"/>
      <c r="P16" s="25" t="e">
        <f t="shared" si="2"/>
        <v>#DIV/0!</v>
      </c>
      <c r="Q16" s="27" t="e">
        <f t="shared" si="3"/>
        <v>#DIV/0!</v>
      </c>
    </row>
    <row r="17" spans="1:17" ht="15">
      <c r="A17" s="2">
        <v>14</v>
      </c>
      <c r="B17" s="50" t="s">
        <v>64</v>
      </c>
      <c r="C17" s="2"/>
      <c r="D17" s="2"/>
      <c r="E17" s="2"/>
      <c r="F17" s="2"/>
      <c r="G17" s="2"/>
      <c r="H17" s="2"/>
      <c r="I17" s="25" t="e">
        <f t="shared" si="1"/>
        <v>#DIV/0!</v>
      </c>
      <c r="J17" s="2"/>
      <c r="K17" s="2"/>
      <c r="L17" s="2"/>
      <c r="M17" s="2"/>
      <c r="N17" s="2"/>
      <c r="O17" s="2"/>
      <c r="P17" s="25" t="e">
        <f t="shared" si="2"/>
        <v>#DIV/0!</v>
      </c>
      <c r="Q17" s="27" t="e">
        <f t="shared" si="3"/>
        <v>#DIV/0!</v>
      </c>
    </row>
    <row r="18" spans="1:17" ht="15">
      <c r="A18" s="2">
        <v>15</v>
      </c>
      <c r="B18" s="50" t="s">
        <v>95</v>
      </c>
      <c r="C18" s="2"/>
      <c r="D18" s="2"/>
      <c r="E18" s="2"/>
      <c r="F18" s="2"/>
      <c r="G18" s="2"/>
      <c r="H18" s="2"/>
      <c r="I18" s="25" t="e">
        <f t="shared" si="1"/>
        <v>#DIV/0!</v>
      </c>
      <c r="J18" s="2"/>
      <c r="K18" s="2"/>
      <c r="L18" s="2"/>
      <c r="M18" s="2"/>
      <c r="N18" s="2"/>
      <c r="O18" s="2"/>
      <c r="P18" s="25" t="e">
        <f t="shared" si="2"/>
        <v>#DIV/0!</v>
      </c>
      <c r="Q18" s="27" t="e">
        <f t="shared" si="3"/>
        <v>#DIV/0!</v>
      </c>
    </row>
    <row r="19" spans="1:17" ht="15">
      <c r="A19" s="2">
        <v>16</v>
      </c>
      <c r="B19" s="60" t="s">
        <v>65</v>
      </c>
      <c r="C19" s="2"/>
      <c r="D19" s="2"/>
      <c r="E19" s="2"/>
      <c r="F19" s="2"/>
      <c r="G19" s="2"/>
      <c r="H19" s="2"/>
      <c r="I19" s="25" t="e">
        <f t="shared" si="1"/>
        <v>#DIV/0!</v>
      </c>
      <c r="J19" s="2"/>
      <c r="K19" s="2"/>
      <c r="L19" s="2"/>
      <c r="M19" s="2"/>
      <c r="N19" s="2"/>
      <c r="O19" s="2"/>
      <c r="P19" s="25" t="e">
        <f t="shared" si="2"/>
        <v>#DIV/0!</v>
      </c>
      <c r="Q19" s="27" t="e">
        <f t="shared" si="3"/>
        <v>#DIV/0!</v>
      </c>
    </row>
    <row r="20" spans="1:17" ht="15">
      <c r="A20" s="2">
        <v>17</v>
      </c>
      <c r="B20" s="60" t="s">
        <v>66</v>
      </c>
      <c r="C20" s="2"/>
      <c r="D20" s="2"/>
      <c r="E20" s="2"/>
      <c r="F20" s="2"/>
      <c r="G20" s="2"/>
      <c r="H20" s="2"/>
      <c r="I20" s="25" t="e">
        <f t="shared" si="1"/>
        <v>#DIV/0!</v>
      </c>
      <c r="J20" s="2"/>
      <c r="K20" s="2"/>
      <c r="L20" s="2"/>
      <c r="M20" s="2"/>
      <c r="N20" s="2"/>
      <c r="O20" s="2"/>
      <c r="P20" s="25" t="e">
        <f t="shared" si="2"/>
        <v>#DIV/0!</v>
      </c>
      <c r="Q20" s="27" t="e">
        <f t="shared" si="3"/>
        <v>#DIV/0!</v>
      </c>
    </row>
    <row r="21" spans="1:17" ht="15">
      <c r="A21" s="2">
        <v>18</v>
      </c>
      <c r="B21" s="60"/>
      <c r="C21" s="2"/>
      <c r="D21" s="2"/>
      <c r="E21" s="2"/>
      <c r="F21" s="2"/>
      <c r="G21" s="2"/>
      <c r="H21" s="2"/>
      <c r="I21" s="25"/>
      <c r="J21" s="2"/>
      <c r="K21" s="2"/>
      <c r="L21" s="2"/>
      <c r="M21" s="2"/>
      <c r="N21" s="2"/>
      <c r="O21" s="2"/>
      <c r="P21" s="25"/>
      <c r="Q21" s="27"/>
    </row>
    <row r="22" spans="1:17" ht="15">
      <c r="A22" s="2">
        <v>19</v>
      </c>
      <c r="B22" s="59"/>
      <c r="C22" s="2"/>
      <c r="D22" s="2"/>
      <c r="E22" s="2"/>
      <c r="F22" s="2"/>
      <c r="G22" s="2"/>
      <c r="H22" s="2"/>
      <c r="I22" s="25"/>
      <c r="J22" s="2"/>
      <c r="K22" s="2"/>
      <c r="L22" s="2"/>
      <c r="M22" s="2"/>
      <c r="N22" s="2"/>
      <c r="O22" s="2"/>
      <c r="P22" s="25"/>
      <c r="Q22" s="27"/>
    </row>
    <row r="23" spans="1:17" ht="15">
      <c r="A23" s="2">
        <v>20</v>
      </c>
      <c r="B23" s="3"/>
      <c r="C23" s="2"/>
      <c r="D23" s="2"/>
      <c r="E23" s="2"/>
      <c r="F23" s="2"/>
      <c r="G23" s="2"/>
      <c r="H23" s="2"/>
      <c r="I23" s="25"/>
      <c r="J23" s="2"/>
      <c r="K23" s="2"/>
      <c r="L23" s="2"/>
      <c r="M23" s="2"/>
      <c r="N23" s="2"/>
      <c r="O23" s="2"/>
      <c r="P23" s="25"/>
      <c r="Q23" s="27"/>
    </row>
    <row r="24" spans="1:17" ht="15">
      <c r="A24" s="2">
        <v>21</v>
      </c>
      <c r="B24" s="3"/>
      <c r="C24" s="2"/>
      <c r="D24" s="2"/>
      <c r="E24" s="2"/>
      <c r="F24" s="2"/>
      <c r="G24" s="2"/>
      <c r="H24" s="2"/>
      <c r="I24" s="25"/>
      <c r="J24" s="2"/>
      <c r="K24" s="2"/>
      <c r="L24" s="2"/>
      <c r="M24" s="2"/>
      <c r="N24" s="2"/>
      <c r="O24" s="2"/>
      <c r="P24" s="25"/>
      <c r="Q24" s="27"/>
    </row>
    <row r="25" spans="1:17" ht="15">
      <c r="A25" s="2">
        <v>22</v>
      </c>
      <c r="B25" s="50"/>
      <c r="C25" s="2"/>
      <c r="D25" s="2"/>
      <c r="E25" s="2"/>
      <c r="F25" s="2"/>
      <c r="G25" s="2"/>
      <c r="H25" s="2"/>
      <c r="I25" s="25"/>
      <c r="J25" s="2"/>
      <c r="K25" s="2"/>
      <c r="L25" s="2"/>
      <c r="M25" s="2"/>
      <c r="N25" s="2"/>
      <c r="O25" s="2"/>
      <c r="P25" s="25"/>
      <c r="Q25" s="27"/>
    </row>
    <row r="26" spans="1:17" ht="15">
      <c r="A26" s="2">
        <v>23</v>
      </c>
      <c r="B26" s="50"/>
      <c r="C26" s="2"/>
      <c r="D26" s="2"/>
      <c r="E26" s="2"/>
      <c r="F26" s="2"/>
      <c r="G26" s="2"/>
      <c r="H26" s="2"/>
      <c r="I26" s="25"/>
      <c r="J26" s="2"/>
      <c r="K26" s="2"/>
      <c r="L26" s="2"/>
      <c r="M26" s="2"/>
      <c r="N26" s="2"/>
      <c r="O26" s="2"/>
      <c r="P26" s="25"/>
      <c r="Q26" s="27"/>
    </row>
    <row r="27" spans="1:17" ht="15">
      <c r="A27" s="2">
        <v>24</v>
      </c>
      <c r="B27" s="50"/>
      <c r="C27" s="2"/>
      <c r="D27" s="2"/>
      <c r="E27" s="2"/>
      <c r="F27" s="2"/>
      <c r="G27" s="2"/>
      <c r="H27" s="2"/>
      <c r="I27" s="25"/>
      <c r="J27" s="2"/>
      <c r="K27" s="2"/>
      <c r="L27" s="2"/>
      <c r="M27" s="2"/>
      <c r="N27" s="2"/>
      <c r="O27" s="2"/>
      <c r="P27" s="25"/>
      <c r="Q27" s="27"/>
    </row>
    <row r="28" spans="1:17" ht="15">
      <c r="A28" s="2">
        <v>25</v>
      </c>
      <c r="B28" s="50"/>
      <c r="C28" s="2"/>
      <c r="D28" s="2"/>
      <c r="E28" s="2"/>
      <c r="F28" s="2"/>
      <c r="G28" s="2"/>
      <c r="H28" s="2"/>
      <c r="I28" s="25"/>
      <c r="J28" s="2"/>
      <c r="K28" s="2"/>
      <c r="L28" s="2"/>
      <c r="M28" s="2"/>
      <c r="N28" s="2"/>
      <c r="O28" s="2"/>
      <c r="P28" s="25"/>
      <c r="Q28" s="27"/>
    </row>
    <row r="29" spans="1:17" ht="15">
      <c r="A29" s="2">
        <v>26</v>
      </c>
      <c r="B29" s="50"/>
      <c r="C29" s="2"/>
      <c r="D29" s="2"/>
      <c r="E29" s="2"/>
      <c r="F29" s="2"/>
      <c r="G29" s="2"/>
      <c r="H29" s="2"/>
      <c r="I29" s="25"/>
      <c r="J29" s="2"/>
      <c r="K29" s="2"/>
      <c r="L29" s="2"/>
      <c r="M29" s="2"/>
      <c r="N29" s="2"/>
      <c r="O29" s="2"/>
      <c r="P29" s="25"/>
      <c r="Q29" s="27"/>
    </row>
    <row r="30" spans="1:17" ht="15">
      <c r="A30" s="2">
        <v>27</v>
      </c>
      <c r="B30" s="50"/>
      <c r="C30" s="2"/>
      <c r="D30" s="2"/>
      <c r="E30" s="2"/>
      <c r="F30" s="2"/>
      <c r="G30" s="2"/>
      <c r="H30" s="2"/>
      <c r="I30" s="25"/>
      <c r="J30" s="2"/>
      <c r="K30" s="2"/>
      <c r="L30" s="2"/>
      <c r="M30" s="2"/>
      <c r="N30" s="2"/>
      <c r="O30" s="2"/>
      <c r="P30" s="25"/>
      <c r="Q30" s="27"/>
    </row>
    <row r="31" spans="1:17" ht="15">
      <c r="A31" s="2">
        <v>28</v>
      </c>
      <c r="B31" s="3"/>
      <c r="C31" s="2"/>
      <c r="D31" s="2"/>
      <c r="E31" s="2"/>
      <c r="F31" s="2"/>
      <c r="G31" s="2"/>
      <c r="H31" s="2"/>
      <c r="I31" s="25"/>
      <c r="J31" s="2"/>
      <c r="K31" s="2"/>
      <c r="L31" s="2"/>
      <c r="M31" s="2"/>
      <c r="N31" s="2"/>
      <c r="O31" s="2"/>
      <c r="P31" s="25"/>
      <c r="Q31" s="27"/>
    </row>
    <row r="32" spans="1:17" ht="15">
      <c r="A32" s="2"/>
      <c r="B32" s="3"/>
      <c r="C32" s="2"/>
      <c r="D32" s="2"/>
      <c r="E32" s="2"/>
      <c r="F32" s="2"/>
      <c r="G32" s="2"/>
      <c r="H32" s="2"/>
      <c r="I32" s="25"/>
      <c r="J32" s="2"/>
      <c r="K32" s="2"/>
      <c r="L32" s="2"/>
      <c r="M32" s="2"/>
      <c r="N32" s="2"/>
      <c r="O32" s="2"/>
      <c r="P32" s="25"/>
      <c r="Q32" s="27"/>
    </row>
    <row r="33" spans="1:17" ht="15.75" thickBot="1">
      <c r="A33" s="2"/>
      <c r="B33" s="62" t="s">
        <v>11</v>
      </c>
      <c r="C33" s="61">
        <f>((IF(C4&gt;6,1,0))+(IF(C5&gt;6,1,0))+(IF(C6&gt;6,1,0))+(IF(C7&gt;6,1,0))+(IF(C8&gt;6,1,0))+(IF(C9&gt;6,1,0))+(IF(C10&gt;6,1,0))+(IF(C11&gt;6,1,0))+(IF(C12&gt;6,1,0))+(IF(C13&gt;6,1,0))+(IF(C14&gt;6,1,0))+(IF(C15&gt;6,1,0))+(IF(C16&gt;6,1,0))+(IF(C17&gt;6,1,0))+(IF(C18&gt;6,1,0))+(IF(C19&gt;6,1,0))+(IF(C20&gt;6,1,0))+(IF(C21&gt;6,1,0))+(IF(C22&gt;6,1,0))+(IF(C23&gt;6,1,0))+(IF(C24&gt;6,1,0))+(IF(C25&gt;6,1,0))+(IF(C26&gt;6,1,0))+(IF(C27&gt;6,1,0))+(IF(C28&gt;6,1,0))+(IF(C29&gt;6,1,0))+(IF(C30&gt;6,1,0)))/A36</f>
        <v>0</v>
      </c>
      <c r="D33" s="61">
        <f>((IF(D4&gt;6,1,0))+(IF(D5&gt;6,1,0))+(IF(D6&gt;6,1,0))+(IF(D7&gt;6,1,0))+(IF(D8&gt;6,1,0))+(IF(D9&gt;6,1,0))+(IF(D10&gt;6,1,0))+(IF(D11&gt;6,1,0))+(IF(D12&gt;6,1,0))+(IF(D13&gt;6,1,0))+(IF(D14&gt;6,1,0))+(IF(D15&gt;6,1,0))+(IF(D16&gt;6,1,0))+(IF(D17&gt;6,1,0))+(IF(D18&gt;6,1,0))+(IF(D19&gt;6,1,0))+(IF(D20&gt;6,1,0))+(IF(D21&gt;6,1,0))+(IF(D22&gt;6,1,0))+(IF(D23&gt;6,1,0))+(IF(D24&gt;6,1,0))+(IF(D25&gt;6,1,0))+(IF(D26&gt;6,1,0))+(IF(D27&gt;6,1,0))+(IF(D28&gt;6,1,0))+(IF(D29&gt;6,1,0))+(IF(D30&gt;6,1,0)))/A36</f>
        <v>0</v>
      </c>
      <c r="E33" s="61">
        <f>((IF(E4&gt;6,1,0))+(IF(E5&gt;6,1,0))+(IF(E6&gt;6,1,0))+(IF(E7&gt;6,1,0))+(IF(E8&gt;6,1,0))+(IF(E9&gt;6,1,0))+(IF(E10&gt;6,1,0))+(IF(E11&gt;6,1,0))+(IF(E12&gt;6,1,0))+(IF(E13&gt;6,1,0))+(IF(E14&gt;6,1,0))+(IF(E15&gt;6,1,0))+(IF(E16&gt;6,1,0))+(IF(E17&gt;6,1,0))+(IF(E18&gt;6,1,0))+(IF(E19&gt;6,1,0))+(IF(E20&gt;6,1,0))+(IF(E21&gt;6,1,0))+(IF(E22&gt;6,1,0))+(IF(E23&gt;6,1,0))+(IF(E24&gt;6,1,0))+(IF(E25&gt;6,1,0))+(IF(E26&gt;6,1,0))+(IF(E27&gt;6,1,0))+(IF(E28&gt;6,1,0))+(IF(E29&gt;6,1,0))+(IF(E30&gt;6,1,0)))/A36</f>
        <v>0</v>
      </c>
      <c r="F33" s="61">
        <f>((IF(F4&gt;6,1,0))+(IF(F5&gt;6,1,0))+(IF(F6&gt;6,1,0))+(IF(F7&gt;6,1,0))+(IF(F8&gt;6,1,0))+(IF(F9&gt;6,1,0))+(IF(F10&gt;6,1,0))+(IF(F11&gt;6,1,0))+(IF(F12&gt;6,1,0))+(IF(F13&gt;6,1,0))+(IF(F14&gt;6,1,0))+(IF(F15&gt;6,1,0))+(IF(F16&gt;6,1,0))+(IF(F17&gt;6,1,0))+(IF(F18&gt;6,1,0))+(IF(F19&gt;6,1,0))+(IF(F20&gt;6,1,0))+(IF(F21&gt;6,1,0))+(IF(F22&gt;6,1,0))+(IF(F23&gt;6,1,0))+(IF(F24&gt;6,1,0))+(IF(F25&gt;6,1,0))+(IF(F26&gt;6,1,0))+(IF(F27&gt;6,1,0))+(IF(F28&gt;6,1,0))+(IF(F29&gt;6,1,0))+(IF(F30&gt;6,1,0)))/A36</f>
        <v>0</v>
      </c>
      <c r="G33" s="61">
        <f>((IF(G4&gt;6,1,0))+(IF(G5&gt;6,1,0))+(IF(G6&gt;6,1,0))+(IF(G7&gt;6,1,0))+(IF(G8&gt;6,1,0))+(IF(G9&gt;6,1,0))+(IF(G10&gt;6,1,0))+(IF(G11&gt;6,1,0))+(IF(G12&gt;6,1,0))+(IF(G13&gt;6,1,0))+(IF(G14&gt;6,1,0))+(IF(G15&gt;6,1,0))+(IF(G16&gt;6,1,0))+(IF(G17&gt;6,1,0))+(IF(G18&gt;6,1,0))+(IF(G19&gt;6,1,0))+(IF(G20&gt;6,1,0))+(IF(G21&gt;6,1,0))+(IF(G22&gt;6,1,0))+(IF(G23&gt;6,1,0))+(IF(G24&gt;6,1,0))+(IF(G25&gt;6,1,0))+(IF(G26&gt;6,1,0))+(IF(G27&gt;6,1,0))+(IF(G28&gt;6,1,0))+(IF(G29&gt;6,1,0))+(IF(G30&gt;6,1,0)))/A36</f>
        <v>0</v>
      </c>
      <c r="H33" s="61">
        <f>((IF(H4&gt;6,1,0))+(IF(H5&gt;6,1,0))+(IF(H6&gt;6,1,0))+(IF(H7&gt;6,1,0))+(IF(H8&gt;6,1,0))+(IF(H9&gt;6,1,0))+(IF(H10&gt;6,1,0))+(IF(H11&gt;6,1,0))+(IF(H12&gt;6,1,0))+(IF(H13&gt;6,1,0))+(IF(H14&gt;6,1,0))+(IF(H15&gt;6,1,0))+(IF(H16&gt;6,1,0))+(IF(H17&gt;6,1,0))+(IF(H18&gt;6,1,0))+(IF(H19&gt;6,1,0))+(IF(H20&gt;6,1,0))+(IF(H21&gt;6,1,0))+(IF(H22&gt;6,1,0))+(IF(H23&gt;6,1,0))+(IF(H24&gt;6,1,0))+(IF(H25&gt;6,1,0))+(IF(H26&gt;6,1,0))+(IF(H27&gt;6,1,0))+(IF(H28&gt;6,1,0))+(IF(H29&gt;6,1,0))+(IF(H30&gt;6,1,0)))/A36</f>
        <v>0</v>
      </c>
      <c r="I33" s="64"/>
      <c r="J33" s="61">
        <f>((IF(J4&gt;6,1,0))+(IF(J5&gt;6,1,0))+(IF(J6&gt;6,1,0))+(IF(J7&gt;6,1,0))+(IF(J8&gt;6,1,0))+(IF(J9&gt;6,1,0))+(IF(J10&gt;6,1,0))+(IF(J11&gt;6,1,0))+(IF(J12&gt;6,1,0))+(IF(J13&gt;6,1,0))+(IF(J14&gt;6,1,0))+(IF(J15&gt;6,1,0))+(IF(J16&gt;6,1,0))+(IF(J17&gt;6,1,0))+(IF(J18&gt;6,1,0))+(IF(J19&gt;6,1,0))+(IF(J20&gt;6,1,0))+(IF(J21&gt;6,1,0))+(IF(J22&gt;6,1,0))+(IF(J23&gt;6,1,0))+(IF(J24&gt;6,1,0))+(IF(J25&gt;6,1,0))+(IF(J26&gt;6,1,0))+(IF(J27&gt;6,1,0))+(IF(J28&gt;6,1,0))+(IF(J29&gt;6,1,0))+(IF(J30&gt;6,1,0)))/A36</f>
        <v>0</v>
      </c>
      <c r="K33" s="61">
        <f>((IF(K4&gt;6,1,0))+(IF(K5&gt;6,1,0))+(IF(K6&gt;6,1,0))+(IF(K7&gt;6,1,0))+(IF(K8&gt;6,1,0))+(IF(K9&gt;6,1,0))+(IF(K10&gt;6,1,0))+(IF(K11&gt;6,1,0))+(IF(K12&gt;6,1,0))+(IF(K13&gt;6,1,0))+(IF(K14&gt;6,1,0))+(IF(K15&gt;6,1,0))+(IF(K16&gt;6,1,0))+(IF(K17&gt;6,1,0))+(IF(K18&gt;6,1,0))+(IF(K19&gt;6,1,0))+(IF(K20&gt;6,1,0))+(IF(K21&gt;6,1,0))+(IF(K22&gt;6,1,0))+(IF(K23&gt;6,1,0))+(IF(K24&gt;6,1,0))+(IF(K25&gt;6,1,0))+(IF(K26&gt;6,1,0))+(IF(K27&gt;6,1,0))+(IF(K28&gt;6,1,0))+(IF(K29&gt;6,1,0))+(IF(K30&gt;6,1,0)))/A36</f>
        <v>0</v>
      </c>
      <c r="L33" s="61">
        <f>((IF(L4&gt;6,1,0))+(IF(L5&gt;6,1,0))+(IF(L6&gt;6,1,0))+(IF(L7&gt;6,1,0))+(IF(L8&gt;6,1,0))+(IF(L9&gt;6,1,0))+(IF(L10&gt;6,1,0))+(IF(L11&gt;6,1,0))+(IF(L12&gt;6,1,0))+(IF(L13&gt;6,1,0))+(IF(L14&gt;6,1,0))+(IF(L15&gt;6,1,0))+(IF(L16&gt;6,1,0))+(IF(L17&gt;6,1,0))+(IF(L18&gt;6,1,0))+(IF(L19&gt;6,1,0))+(IF(L20&gt;6,1,0))+(IF(L21&gt;6,1,0))+(IF(L22&gt;6,1,0))+(IF(L23&gt;6,1,0))+(IF(L24&gt;6,1,0))+(IF(L25&gt;6,1,0))+(IF(L26&gt;6,1,0))+(IF(L27&gt;6,1,0))+(IF(L28&gt;6,1,0))+(IF(L29&gt;6,1,0))+(IF(L30&gt;6,1,0)))/A36</f>
        <v>0</v>
      </c>
      <c r="M33" s="61">
        <f>((IF(M4&gt;6,1,0))+(IF(M5&gt;6,1,0))+(IF(M6&gt;6,1,0))+(IF(M7&gt;6,1,0))+(IF(M8&gt;6,1,0))+(IF(M9&gt;6,1,0))+(IF(M10&gt;6,1,0))+(IF(M11&gt;6,1,0))+(IF(M12&gt;6,1,0))+(IF(M13&gt;6,1,0))+(IF(M14&gt;6,1,0))+(IF(M15&gt;6,1,0))+(IF(M16&gt;6,1,0))+(IF(M17&gt;6,1,0))+(IF(M18&gt;6,1,0))+(IF(M19&gt;6,1,0))+(IF(M20&gt;6,1,0))+(IF(M21&gt;6,1,0))+(IF(M22&gt;6,1,0))+(IF(M23&gt;6,1,0))+(IF(M24&gt;6,1,0))+(IF(M25&gt;6,1,0))+(IF(M26&gt;6,1,0))+(IF(M27&gt;6,1,0))+(IF(M28&gt;6,1,0))+(IF(M29&gt;6,1,0))+(IF(M30&gt;6,1,0)))/A36</f>
        <v>0</v>
      </c>
      <c r="N33" s="61">
        <f>((IF(N4&gt;6,1,0))+(IF(N5&gt;6,1,0))+(IF(N6&gt;6,1,0))+(IF(N7&gt;6,1,0))+(IF(N8&gt;6,1,0))+(IF(N9&gt;6,1,0))+(IF(N10&gt;6,1,0))+(IF(N11&gt;6,1,0))+(IF(N12&gt;6,1,0))+(IF(N13&gt;6,1,0))+(IF(N14&gt;6,1,0))+(IF(N15&gt;6,1,0))+(IF(N16&gt;6,1,0))+(IF(N17&gt;6,1,0))+(IF(N18&gt;6,1,0))+(IF(N19&gt;6,1,0))+(IF(N20&gt;6,1,0))+(IF(N21&gt;6,1,0))+(IF(N22&gt;6,1,0))+(IF(N23&gt;6,1,0))+(IF(N24&gt;6,1,0))+(IF(N25&gt;6,1,0))+(IF(N26&gt;6,1,0))+(IF(N27&gt;6,1,0))+(IF(N28&gt;6,1,0))+(IF(N29&gt;6,1,0))+(IF(N30&gt;6,1,0)))/A36</f>
        <v>0</v>
      </c>
      <c r="O33" s="61">
        <f>((IF(O4&gt;6,1,0))+(IF(O5&gt;6,1,0))+(IF(O6&gt;6,1,0))+(IF(O7&gt;6,1,0))+(IF(O8&gt;6,1,0))+(IF(O9&gt;6,1,0))+(IF(O10&gt;6,1,0))+(IF(O11&gt;6,1,0))+(IF(O12&gt;6,1,0))+(IF(O13&gt;6,1,0))+(IF(O14&gt;6,1,0))+(IF(O15&gt;6,1,0))+(IF(O16&gt;6,1,0))+(IF(O17&gt;6,1,0))+(IF(O18&gt;6,1,0))+(IF(O19&gt;6,1,0))+(IF(O20&gt;6,1,0))+(IF(O21&gt;6,1,0))+(IF(O22&gt;6,1,0))+(IF(O23&gt;6,1,0))+(IF(O24&gt;6,1,0))+(IF(O25&gt;6,1,0))+(IF(O26&gt;6,1,0))+(IF(O27&gt;6,1,0))+(IF(O28&gt;6,1,0))+(IF(O29&gt;6,1,0))+(IF(O30&gt;6,1,0)))/A36</f>
        <v>0</v>
      </c>
      <c r="P33" s="64"/>
      <c r="Q33" s="64"/>
    </row>
    <row r="34" spans="1:17" ht="16.5" thickBot="1">
      <c r="A34" s="6"/>
      <c r="B34" s="83" t="s">
        <v>11</v>
      </c>
      <c r="C34" s="80" t="s">
        <v>14</v>
      </c>
      <c r="D34" s="81"/>
      <c r="E34" s="81"/>
      <c r="F34" s="82"/>
      <c r="G34" s="35"/>
      <c r="H34" s="36"/>
      <c r="I34" s="80" t="s">
        <v>15</v>
      </c>
      <c r="J34" s="81"/>
      <c r="K34" s="81"/>
      <c r="L34" s="82"/>
      <c r="M34" s="37"/>
      <c r="N34" s="80" t="s">
        <v>8</v>
      </c>
      <c r="O34" s="81"/>
      <c r="P34" s="81"/>
      <c r="Q34" s="82"/>
    </row>
    <row r="35" spans="1:17" ht="15.75" customHeight="1" thickBot="1">
      <c r="A35" s="17" t="s">
        <v>16</v>
      </c>
      <c r="B35" s="84"/>
      <c r="C35" s="65">
        <v>1</v>
      </c>
      <c r="D35" s="65">
        <v>2</v>
      </c>
      <c r="E35" s="65">
        <v>3</v>
      </c>
      <c r="F35" s="95"/>
      <c r="G35" s="12"/>
      <c r="H35" s="92"/>
      <c r="I35" s="65">
        <v>1</v>
      </c>
      <c r="J35" s="65">
        <v>2</v>
      </c>
      <c r="K35" s="65">
        <v>3</v>
      </c>
      <c r="L35" s="95"/>
      <c r="M35" s="93"/>
      <c r="N35" s="65">
        <v>1</v>
      </c>
      <c r="O35" s="65">
        <v>2</v>
      </c>
      <c r="P35" s="65">
        <v>3</v>
      </c>
      <c r="Q35" s="95"/>
    </row>
    <row r="36" spans="1:17" ht="15.75" customHeight="1" thickBot="1">
      <c r="A36" s="20">
        <v>17</v>
      </c>
      <c r="B36" s="84"/>
      <c r="C36" s="1">
        <f>SUMIF(I4:I33,"=1",I4:I33)/1</f>
        <v>0</v>
      </c>
      <c r="D36" s="1">
        <f>SUMIF(I4:I33,"=2",I4:I33)/2</f>
        <v>0</v>
      </c>
      <c r="E36" s="1">
        <f>SUMIF(I4:I33,"=3",I4:I33)/3</f>
        <v>0</v>
      </c>
      <c r="F36" s="95"/>
      <c r="G36" s="12"/>
      <c r="H36" s="92"/>
      <c r="I36" s="1">
        <f>SUMIF(P4:P33,"=1",P4:P33)/1</f>
        <v>0</v>
      </c>
      <c r="J36" s="1">
        <f>SUMIF(P4:P33,"=2",P4:P33)/2</f>
        <v>0</v>
      </c>
      <c r="K36" s="1">
        <f>SUMIF(P4:P33,"=3",P4:P33)/3</f>
        <v>0</v>
      </c>
      <c r="L36" s="95"/>
      <c r="M36" s="93"/>
      <c r="N36" s="1">
        <f>SUMIF(Q4:Q33,"=1",Q4:Q33)/1</f>
        <v>0</v>
      </c>
      <c r="O36" s="1">
        <f>SUMIF(Q4:Q33,"=2",Q4:Q33)/2</f>
        <v>0</v>
      </c>
      <c r="P36" s="1">
        <f>SUMIF(Q4:Q33,"=3",Q4:Q33)/3</f>
        <v>0</v>
      </c>
      <c r="Q36" s="95"/>
    </row>
    <row r="37" spans="1:17" ht="15" customHeight="1">
      <c r="A37" s="86"/>
      <c r="B37" s="84"/>
      <c r="C37" s="66">
        <v>4</v>
      </c>
      <c r="D37" s="66">
        <v>5</v>
      </c>
      <c r="E37" s="66">
        <v>6</v>
      </c>
      <c r="F37" s="95"/>
      <c r="G37" s="12"/>
      <c r="H37" s="92"/>
      <c r="I37" s="66">
        <v>4</v>
      </c>
      <c r="J37" s="66">
        <v>5</v>
      </c>
      <c r="K37" s="66">
        <v>6</v>
      </c>
      <c r="L37" s="95"/>
      <c r="M37" s="93"/>
      <c r="N37" s="66">
        <v>4</v>
      </c>
      <c r="O37" s="66">
        <v>5</v>
      </c>
      <c r="P37" s="66">
        <v>6</v>
      </c>
      <c r="Q37" s="95"/>
    </row>
    <row r="38" spans="1:17" ht="15.75">
      <c r="A38" s="87"/>
      <c r="B38" s="84"/>
      <c r="C38" s="1">
        <f>SUMIF(I4:I33,"=4",I4:I33)/4</f>
        <v>0</v>
      </c>
      <c r="D38" s="1">
        <f>SUMIF(I4:I33,"=5",I4:I33)/5</f>
        <v>0</v>
      </c>
      <c r="E38" s="1">
        <f>SUMIF(I4:I33,"=6",I4:I33)/6</f>
        <v>0</v>
      </c>
      <c r="F38" s="56" t="s">
        <v>12</v>
      </c>
      <c r="G38" s="11"/>
      <c r="H38" s="92"/>
      <c r="I38" s="1">
        <f>SUMIF(P4:P33,"=4",P4:P33)/4</f>
        <v>0</v>
      </c>
      <c r="J38" s="1">
        <f>SUMIF(P4:P33,"=5",P4:P33)/5</f>
        <v>0</v>
      </c>
      <c r="K38" s="1">
        <f>SUMIF(P4:P33,"=6",P4:P33)/6</f>
        <v>0</v>
      </c>
      <c r="L38" s="56" t="s">
        <v>12</v>
      </c>
      <c r="M38" s="94"/>
      <c r="N38" s="1">
        <f>SUMIF(Q4:Q33,"=4",Q4:Q33)/4</f>
        <v>0</v>
      </c>
      <c r="O38" s="1">
        <f>SUMIF(Q4:Q33,"=5",Q4:Q33)/5</f>
        <v>0</v>
      </c>
      <c r="P38" s="1">
        <f>SUMIF(Q4:Q33,"=6",Q4:Q33)/6</f>
        <v>0</v>
      </c>
      <c r="Q38" s="56" t="s">
        <v>12</v>
      </c>
    </row>
    <row r="39" spans="1:17" ht="15.75">
      <c r="A39" s="87"/>
      <c r="B39" s="84"/>
      <c r="C39" s="66">
        <v>7</v>
      </c>
      <c r="D39" s="66">
        <v>8</v>
      </c>
      <c r="E39" s="66">
        <v>9</v>
      </c>
      <c r="F39" s="21">
        <f>CEILING((C40+D40+E40+C42+D42+E42)/A36*100,1)</f>
        <v>0</v>
      </c>
      <c r="G39" s="11"/>
      <c r="H39" s="92"/>
      <c r="I39" s="66">
        <v>7</v>
      </c>
      <c r="J39" s="66">
        <v>8</v>
      </c>
      <c r="K39" s="66">
        <v>9</v>
      </c>
      <c r="L39" s="21">
        <f>CEILING((I40+J40+K40+I42+J42+K42)/A36*100,1)</f>
        <v>0</v>
      </c>
      <c r="M39" s="94"/>
      <c r="N39" s="66">
        <v>7</v>
      </c>
      <c r="O39" s="66">
        <v>8</v>
      </c>
      <c r="P39" s="66">
        <v>9</v>
      </c>
      <c r="Q39" s="21">
        <f>CEILING((N40+O40+P40+N42+O42+P42)/A36*100,1)</f>
        <v>0</v>
      </c>
    </row>
    <row r="40" spans="1:17" ht="12.75">
      <c r="A40" s="87"/>
      <c r="B40" s="84"/>
      <c r="C40" s="1">
        <f>SUMIF(I4:I33,"=7",I4:I33)/7</f>
        <v>0</v>
      </c>
      <c r="D40" s="1">
        <f>SUMIF(I4:I33,"=8",I4:I33)/8</f>
        <v>0</v>
      </c>
      <c r="E40" s="1">
        <f>SUMIF(I4:I33,"=9",I4:I33)/9</f>
        <v>0</v>
      </c>
      <c r="F40" s="4"/>
      <c r="G40" s="4"/>
      <c r="H40" s="92"/>
      <c r="I40" s="1">
        <f>SUMIF(P4:P33,"=7",P4:P33)/7</f>
        <v>0</v>
      </c>
      <c r="J40" s="1">
        <f>SUMIF(P4:P33,"=8",P4:P33)/8</f>
        <v>0</v>
      </c>
      <c r="K40" s="1">
        <f>SUMIF(P4:P33,"=9",P4:P33)/9</f>
        <v>0</v>
      </c>
      <c r="L40" s="15"/>
      <c r="M40" s="93"/>
      <c r="N40" s="1">
        <f>SUMIF(Q4:Q33,"=7",Q4:Q33)/7</f>
        <v>0</v>
      </c>
      <c r="O40" s="1">
        <f>SUMIF(Q4:Q33,"=8",Q4:Q33)/8</f>
        <v>0</v>
      </c>
      <c r="P40" s="1">
        <f>SUMIF(Q4:Q33,"=9",Q4:Q33)/9</f>
        <v>0</v>
      </c>
      <c r="Q40" s="15"/>
    </row>
    <row r="41" spans="1:17" ht="15.75" customHeight="1">
      <c r="A41" s="87"/>
      <c r="B41" s="84"/>
      <c r="C41" s="66">
        <v>10</v>
      </c>
      <c r="D41" s="66">
        <v>11</v>
      </c>
      <c r="E41" s="66">
        <v>12</v>
      </c>
      <c r="F41" s="96"/>
      <c r="G41" s="14"/>
      <c r="H41" s="92"/>
      <c r="I41" s="66">
        <v>10</v>
      </c>
      <c r="J41" s="66">
        <v>11</v>
      </c>
      <c r="K41" s="66">
        <v>12</v>
      </c>
      <c r="L41" s="15"/>
      <c r="M41" s="93"/>
      <c r="N41" s="66">
        <v>10</v>
      </c>
      <c r="O41" s="66">
        <v>11</v>
      </c>
      <c r="P41" s="66">
        <v>12</v>
      </c>
      <c r="Q41" s="96"/>
    </row>
    <row r="42" spans="1:17" ht="15" customHeight="1">
      <c r="A42" s="87"/>
      <c r="B42" s="84"/>
      <c r="C42" s="5">
        <f>SUMIF(I4:I33,"=10",I4:I33)/10</f>
        <v>0</v>
      </c>
      <c r="D42" s="5">
        <f>SUMIF(I4:I33,"=11",I4:I33)/11</f>
        <v>0</v>
      </c>
      <c r="E42" s="5">
        <f>SUMIF(I4:I33,"=12",I4:I33)/12</f>
        <v>0</v>
      </c>
      <c r="F42" s="96"/>
      <c r="G42" s="14"/>
      <c r="H42" s="92"/>
      <c r="I42" s="5">
        <f>SUMIF(P4:P33,"=10",P4:P33)/10</f>
        <v>0</v>
      </c>
      <c r="J42" s="5">
        <f>SUMIF(P4:P33,"=11",P4:P33)/11</f>
        <v>0</v>
      </c>
      <c r="K42" s="1">
        <f>SUMIF(P4:P33,"=12",P4:P33)/12</f>
        <v>0</v>
      </c>
      <c r="L42" s="15"/>
      <c r="M42" s="93"/>
      <c r="N42" s="5">
        <f>SUMIF(Q4:Q33,"=10",Q4:Q33)/10</f>
        <v>0</v>
      </c>
      <c r="O42" s="5">
        <f>SUMIF(Q4:Q33,"=11",Q4:Q33)/11</f>
        <v>0</v>
      </c>
      <c r="P42" s="5">
        <f>SUMIF(Q4:Q33,"=12",Q4:Q33)/12</f>
        <v>0</v>
      </c>
      <c r="Q42" s="96"/>
    </row>
    <row r="43" spans="1:17" ht="15.75" customHeight="1">
      <c r="A43" s="87"/>
      <c r="B43" s="84"/>
      <c r="C43" s="22" t="s">
        <v>17</v>
      </c>
      <c r="D43" s="23" t="s">
        <v>18</v>
      </c>
      <c r="E43" s="23" t="s">
        <v>19</v>
      </c>
      <c r="F43" s="23" t="s">
        <v>20</v>
      </c>
      <c r="G43" s="7"/>
      <c r="H43" s="16"/>
      <c r="I43" s="23" t="s">
        <v>17</v>
      </c>
      <c r="J43" s="23" t="s">
        <v>18</v>
      </c>
      <c r="K43" s="23" t="s">
        <v>19</v>
      </c>
      <c r="L43" s="23" t="s">
        <v>20</v>
      </c>
      <c r="M43" s="16"/>
      <c r="N43" s="23" t="s">
        <v>17</v>
      </c>
      <c r="O43" s="23" t="s">
        <v>18</v>
      </c>
      <c r="P43" s="23" t="s">
        <v>19</v>
      </c>
      <c r="Q43" s="23" t="s">
        <v>20</v>
      </c>
    </row>
    <row r="44" spans="1:18" ht="15.75">
      <c r="A44" s="88"/>
      <c r="B44" s="85"/>
      <c r="C44" s="29">
        <f>SUM(C36:E36)</f>
        <v>0</v>
      </c>
      <c r="D44" s="30">
        <f>SUM(C38:E38)</f>
        <v>0</v>
      </c>
      <c r="E44" s="30">
        <f>SUM(C40:E40)</f>
        <v>0</v>
      </c>
      <c r="F44" s="31">
        <f>SUM(C42:E42)</f>
        <v>0</v>
      </c>
      <c r="G44" s="32"/>
      <c r="H44" s="33"/>
      <c r="I44" s="28">
        <f>SUM(I36:K36)</f>
        <v>0</v>
      </c>
      <c r="J44" s="30">
        <f>SUM(I38:K38)</f>
        <v>0</v>
      </c>
      <c r="K44" s="30">
        <f>SUM(I40:K40)</f>
        <v>0</v>
      </c>
      <c r="L44" s="31">
        <f>SUM(I42:K42)</f>
        <v>0</v>
      </c>
      <c r="M44" s="33"/>
      <c r="N44" s="28">
        <f>SUM(N36:P36)</f>
        <v>0</v>
      </c>
      <c r="O44" s="30">
        <f>SUM(N38:P38)</f>
        <v>0</v>
      </c>
      <c r="P44" s="30">
        <f>SUM(N40:P40)</f>
        <v>0</v>
      </c>
      <c r="Q44" s="30">
        <f>SUM(N42:P42)</f>
        <v>0</v>
      </c>
      <c r="R44" s="34"/>
    </row>
  </sheetData>
  <mergeCells count="13">
    <mergeCell ref="C34:F34"/>
    <mergeCell ref="I34:L34"/>
    <mergeCell ref="B34:B44"/>
    <mergeCell ref="A37:A44"/>
    <mergeCell ref="N34:Q34"/>
    <mergeCell ref="A1:Q1"/>
    <mergeCell ref="H35:H42"/>
    <mergeCell ref="M35:M42"/>
    <mergeCell ref="Q35:Q37"/>
    <mergeCell ref="Q41:Q42"/>
    <mergeCell ref="L35:L37"/>
    <mergeCell ref="F35:F37"/>
    <mergeCell ref="F41:F42"/>
  </mergeCells>
  <conditionalFormatting sqref="I4:I33 P4:Q33">
    <cfRule type="cellIs" priority="1" dxfId="0" operator="lessThan" stopIfTrue="1">
      <formula>4</formula>
    </cfRule>
  </conditionalFormatting>
  <printOptions/>
  <pageMargins left="0.33" right="0.21" top="0.68" bottom="0.54" header="0.5" footer="0.5"/>
  <pageSetup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tabColor indexed="50"/>
  </sheetPr>
  <dimension ref="A1:R44"/>
  <sheetViews>
    <sheetView showGridLines="0" zoomScale="90" zoomScaleNormal="90" workbookViewId="0" topLeftCell="A1">
      <pane xSplit="5" ySplit="3" topLeftCell="F22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J4" sqref="J4:K8"/>
    </sheetView>
  </sheetViews>
  <sheetFormatPr defaultColWidth="9.00390625" defaultRowHeight="12.75"/>
  <cols>
    <col min="1" max="1" width="3.75390625" style="0" customWidth="1"/>
    <col min="2" max="2" width="22.75390625" style="0" customWidth="1"/>
    <col min="3" max="3" width="4.25390625" style="0" customWidth="1"/>
    <col min="4" max="4" width="4.625" style="0" customWidth="1"/>
    <col min="5" max="5" width="3.875" style="0" customWidth="1"/>
    <col min="6" max="6" width="5.875" style="0" customWidth="1"/>
    <col min="7" max="8" width="3.625" style="0" customWidth="1"/>
    <col min="9" max="9" width="4.875" style="0" customWidth="1"/>
    <col min="10" max="11" width="4.125" style="0" customWidth="1"/>
    <col min="12" max="12" width="6.125" style="0" customWidth="1"/>
    <col min="13" max="13" width="3.625" style="0" customWidth="1"/>
    <col min="14" max="14" width="4.00390625" style="0" customWidth="1"/>
    <col min="15" max="15" width="4.125" style="0" customWidth="1"/>
    <col min="16" max="16" width="5.125" style="0" customWidth="1"/>
    <col min="17" max="17" width="6.00390625" style="0" customWidth="1"/>
  </cols>
  <sheetData>
    <row r="1" spans="1:18" ht="18" customHeight="1">
      <c r="A1" s="89" t="s">
        <v>145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  <c r="R1" s="53"/>
    </row>
    <row r="2" spans="1:18" ht="75.75" customHeight="1">
      <c r="A2" s="18" t="s">
        <v>13</v>
      </c>
      <c r="B2" s="19" t="s">
        <v>0</v>
      </c>
      <c r="C2" s="13" t="s">
        <v>1</v>
      </c>
      <c r="D2" s="13" t="s">
        <v>2</v>
      </c>
      <c r="E2" s="13"/>
      <c r="F2" s="13"/>
      <c r="G2" s="13"/>
      <c r="H2" s="13"/>
      <c r="I2" s="24" t="s">
        <v>9</v>
      </c>
      <c r="J2" s="13" t="s">
        <v>3</v>
      </c>
      <c r="K2" s="13" t="s">
        <v>4</v>
      </c>
      <c r="L2" s="13"/>
      <c r="M2" s="13"/>
      <c r="N2" s="13"/>
      <c r="O2" s="13"/>
      <c r="P2" s="24" t="s">
        <v>7</v>
      </c>
      <c r="Q2" s="26" t="s">
        <v>8</v>
      </c>
      <c r="R2" s="53"/>
    </row>
    <row r="3" spans="1:18" ht="15.75" customHeight="1">
      <c r="A3" s="38"/>
      <c r="B3" s="39" t="s">
        <v>10</v>
      </c>
      <c r="C3" s="40" t="e">
        <f>ROUND(AVERAGE(C4:C32),1)</f>
        <v>#DIV/0!</v>
      </c>
      <c r="D3" s="40" t="e">
        <f aca="true" t="shared" si="0" ref="D3:Q3">ROUND(AVERAGE(D4:D32),1)</f>
        <v>#DIV/0!</v>
      </c>
      <c r="E3" s="40" t="e">
        <f t="shared" si="0"/>
        <v>#DIV/0!</v>
      </c>
      <c r="F3" s="40" t="e">
        <f t="shared" si="0"/>
        <v>#DIV/0!</v>
      </c>
      <c r="G3" s="40" t="e">
        <f t="shared" si="0"/>
        <v>#DIV/0!</v>
      </c>
      <c r="H3" s="40" t="e">
        <f t="shared" si="0"/>
        <v>#DIV/0!</v>
      </c>
      <c r="I3" s="40" t="e">
        <f t="shared" si="0"/>
        <v>#DIV/0!</v>
      </c>
      <c r="J3" s="40" t="e">
        <f t="shared" si="0"/>
        <v>#DIV/0!</v>
      </c>
      <c r="K3" s="40" t="e">
        <f t="shared" si="0"/>
        <v>#DIV/0!</v>
      </c>
      <c r="L3" s="40" t="e">
        <f t="shared" si="0"/>
        <v>#DIV/0!</v>
      </c>
      <c r="M3" s="40" t="e">
        <f t="shared" si="0"/>
        <v>#DIV/0!</v>
      </c>
      <c r="N3" s="40" t="e">
        <f t="shared" si="0"/>
        <v>#DIV/0!</v>
      </c>
      <c r="O3" s="40" t="e">
        <f t="shared" si="0"/>
        <v>#DIV/0!</v>
      </c>
      <c r="P3" s="40" t="e">
        <f t="shared" si="0"/>
        <v>#DIV/0!</v>
      </c>
      <c r="Q3" s="40" t="e">
        <f t="shared" si="0"/>
        <v>#DIV/0!</v>
      </c>
      <c r="R3" s="53"/>
    </row>
    <row r="4" spans="1:17" ht="15">
      <c r="A4" s="2">
        <v>1</v>
      </c>
      <c r="B4" s="50" t="s">
        <v>74</v>
      </c>
      <c r="C4" s="2"/>
      <c r="D4" s="2"/>
      <c r="E4" s="2"/>
      <c r="F4" s="2"/>
      <c r="G4" s="2"/>
      <c r="H4" s="2"/>
      <c r="I4" s="25" t="e">
        <f aca="true" t="shared" si="1" ref="I4:I20">ROUND(AVERAGE(C4:H4),0)</f>
        <v>#DIV/0!</v>
      </c>
      <c r="J4" s="2"/>
      <c r="K4" s="2"/>
      <c r="L4" s="2"/>
      <c r="M4" s="2"/>
      <c r="N4" s="2"/>
      <c r="O4" s="2"/>
      <c r="P4" s="25" t="e">
        <f aca="true" t="shared" si="2" ref="P4:P20">ROUND(AVERAGE(J4:O4),0)</f>
        <v>#DIV/0!</v>
      </c>
      <c r="Q4" s="27" t="e">
        <f aca="true" t="shared" si="3" ref="Q4:Q20">ROUND(AVERAGE(I4,P4),0)</f>
        <v>#DIV/0!</v>
      </c>
    </row>
    <row r="5" spans="1:17" ht="15">
      <c r="A5" s="2">
        <v>2</v>
      </c>
      <c r="B5" s="50" t="s">
        <v>73</v>
      </c>
      <c r="C5" s="2"/>
      <c r="D5" s="2"/>
      <c r="E5" s="2"/>
      <c r="F5" s="2"/>
      <c r="G5" s="2"/>
      <c r="H5" s="2"/>
      <c r="I5" s="25" t="e">
        <f t="shared" si="1"/>
        <v>#DIV/0!</v>
      </c>
      <c r="J5" s="2"/>
      <c r="K5" s="2"/>
      <c r="L5" s="2"/>
      <c r="M5" s="2"/>
      <c r="N5" s="2"/>
      <c r="O5" s="2"/>
      <c r="P5" s="25" t="e">
        <f t="shared" si="2"/>
        <v>#DIV/0!</v>
      </c>
      <c r="Q5" s="27" t="e">
        <f t="shared" si="3"/>
        <v>#DIV/0!</v>
      </c>
    </row>
    <row r="6" spans="1:17" ht="15">
      <c r="A6" s="2">
        <v>3</v>
      </c>
      <c r="B6" s="50" t="s">
        <v>81</v>
      </c>
      <c r="C6" s="2"/>
      <c r="D6" s="2"/>
      <c r="E6" s="2"/>
      <c r="F6" s="2"/>
      <c r="G6" s="2"/>
      <c r="H6" s="2"/>
      <c r="I6" s="25" t="e">
        <f t="shared" si="1"/>
        <v>#DIV/0!</v>
      </c>
      <c r="J6" s="2"/>
      <c r="K6" s="2"/>
      <c r="L6" s="2"/>
      <c r="M6" s="2"/>
      <c r="N6" s="2"/>
      <c r="O6" s="2"/>
      <c r="P6" s="25" t="e">
        <f t="shared" si="2"/>
        <v>#DIV/0!</v>
      </c>
      <c r="Q6" s="27" t="e">
        <f t="shared" si="3"/>
        <v>#DIV/0!</v>
      </c>
    </row>
    <row r="7" spans="1:17" ht="15">
      <c r="A7" s="2">
        <v>4</v>
      </c>
      <c r="B7" s="50" t="s">
        <v>70</v>
      </c>
      <c r="C7" s="2"/>
      <c r="D7" s="2"/>
      <c r="E7" s="2"/>
      <c r="F7" s="2"/>
      <c r="G7" s="2"/>
      <c r="H7" s="2"/>
      <c r="I7" s="25" t="e">
        <f t="shared" si="1"/>
        <v>#DIV/0!</v>
      </c>
      <c r="J7" s="2"/>
      <c r="K7" s="2"/>
      <c r="L7" s="2"/>
      <c r="M7" s="2"/>
      <c r="N7" s="2"/>
      <c r="O7" s="2"/>
      <c r="P7" s="25" t="e">
        <f t="shared" si="2"/>
        <v>#DIV/0!</v>
      </c>
      <c r="Q7" s="27" t="e">
        <f t="shared" si="3"/>
        <v>#DIV/0!</v>
      </c>
    </row>
    <row r="8" spans="1:17" ht="15">
      <c r="A8" s="2">
        <v>5</v>
      </c>
      <c r="B8" s="50" t="s">
        <v>77</v>
      </c>
      <c r="C8" s="2"/>
      <c r="D8" s="2"/>
      <c r="E8" s="2"/>
      <c r="F8" s="2"/>
      <c r="G8" s="2"/>
      <c r="H8" s="2"/>
      <c r="I8" s="25" t="e">
        <f t="shared" si="1"/>
        <v>#DIV/0!</v>
      </c>
      <c r="J8" s="2"/>
      <c r="K8" s="2"/>
      <c r="L8" s="2"/>
      <c r="M8" s="2"/>
      <c r="N8" s="2"/>
      <c r="O8" s="2"/>
      <c r="P8" s="25" t="e">
        <f t="shared" si="2"/>
        <v>#DIV/0!</v>
      </c>
      <c r="Q8" s="27" t="e">
        <f t="shared" si="3"/>
        <v>#DIV/0!</v>
      </c>
    </row>
    <row r="9" spans="1:17" ht="15">
      <c r="A9" s="2">
        <v>6</v>
      </c>
      <c r="B9" s="50" t="s">
        <v>75</v>
      </c>
      <c r="C9" s="2"/>
      <c r="D9" s="2"/>
      <c r="E9" s="2"/>
      <c r="F9" s="2"/>
      <c r="G9" s="2"/>
      <c r="H9" s="2"/>
      <c r="I9" s="25" t="e">
        <f t="shared" si="1"/>
        <v>#DIV/0!</v>
      </c>
      <c r="J9" s="2"/>
      <c r="K9" s="2"/>
      <c r="L9" s="2"/>
      <c r="M9" s="2"/>
      <c r="N9" s="2"/>
      <c r="O9" s="2"/>
      <c r="P9" s="25" t="e">
        <f t="shared" si="2"/>
        <v>#DIV/0!</v>
      </c>
      <c r="Q9" s="27" t="e">
        <f t="shared" si="3"/>
        <v>#DIV/0!</v>
      </c>
    </row>
    <row r="10" spans="1:17" ht="15">
      <c r="A10" s="2">
        <v>7</v>
      </c>
      <c r="B10" s="50" t="s">
        <v>69</v>
      </c>
      <c r="C10" s="2"/>
      <c r="D10" s="2"/>
      <c r="E10" s="2"/>
      <c r="F10" s="2"/>
      <c r="G10" s="2"/>
      <c r="H10" s="2"/>
      <c r="I10" s="25" t="e">
        <f t="shared" si="1"/>
        <v>#DIV/0!</v>
      </c>
      <c r="J10" s="2"/>
      <c r="K10" s="2"/>
      <c r="L10" s="2"/>
      <c r="M10" s="2"/>
      <c r="N10" s="2"/>
      <c r="O10" s="2"/>
      <c r="P10" s="25" t="e">
        <f t="shared" si="2"/>
        <v>#DIV/0!</v>
      </c>
      <c r="Q10" s="27" t="e">
        <f t="shared" si="3"/>
        <v>#DIV/0!</v>
      </c>
    </row>
    <row r="11" spans="1:17" ht="15">
      <c r="A11" s="2">
        <v>8</v>
      </c>
      <c r="B11" s="50" t="s">
        <v>83</v>
      </c>
      <c r="C11" s="2"/>
      <c r="D11" s="2"/>
      <c r="E11" s="2"/>
      <c r="F11" s="2"/>
      <c r="G11" s="2"/>
      <c r="H11" s="2"/>
      <c r="I11" s="25" t="e">
        <f t="shared" si="1"/>
        <v>#DIV/0!</v>
      </c>
      <c r="J11" s="2"/>
      <c r="K11" s="2"/>
      <c r="L11" s="2"/>
      <c r="M11" s="8"/>
      <c r="N11" s="2"/>
      <c r="O11" s="2"/>
      <c r="P11" s="25" t="e">
        <f t="shared" si="2"/>
        <v>#DIV/0!</v>
      </c>
      <c r="Q11" s="27" t="e">
        <f t="shared" si="3"/>
        <v>#DIV/0!</v>
      </c>
    </row>
    <row r="12" spans="1:17" ht="15">
      <c r="A12" s="2">
        <v>9</v>
      </c>
      <c r="B12" s="50" t="s">
        <v>80</v>
      </c>
      <c r="C12" s="2"/>
      <c r="D12" s="2"/>
      <c r="E12" s="2"/>
      <c r="F12" s="2"/>
      <c r="G12" s="2"/>
      <c r="H12" s="2"/>
      <c r="I12" s="25" t="e">
        <f t="shared" si="1"/>
        <v>#DIV/0!</v>
      </c>
      <c r="J12" s="2"/>
      <c r="K12" s="2"/>
      <c r="L12" s="2"/>
      <c r="M12" s="2"/>
      <c r="N12" s="2"/>
      <c r="O12" s="2"/>
      <c r="P12" s="25" t="e">
        <f t="shared" si="2"/>
        <v>#DIV/0!</v>
      </c>
      <c r="Q12" s="27" t="e">
        <f t="shared" si="3"/>
        <v>#DIV/0!</v>
      </c>
    </row>
    <row r="13" spans="1:17" ht="15">
      <c r="A13" s="2">
        <v>10</v>
      </c>
      <c r="B13" s="50" t="s">
        <v>82</v>
      </c>
      <c r="C13" s="2"/>
      <c r="D13" s="2"/>
      <c r="E13" s="2"/>
      <c r="F13" s="2"/>
      <c r="G13" s="2"/>
      <c r="H13" s="2"/>
      <c r="I13" s="25" t="e">
        <f t="shared" si="1"/>
        <v>#DIV/0!</v>
      </c>
      <c r="J13" s="2"/>
      <c r="K13" s="2"/>
      <c r="L13" s="2"/>
      <c r="M13" s="2"/>
      <c r="N13" s="2"/>
      <c r="O13" s="2"/>
      <c r="P13" s="25" t="e">
        <f t="shared" si="2"/>
        <v>#DIV/0!</v>
      </c>
      <c r="Q13" s="27" t="e">
        <f t="shared" si="3"/>
        <v>#DIV/0!</v>
      </c>
    </row>
    <row r="14" spans="1:17" ht="15">
      <c r="A14" s="2">
        <v>11</v>
      </c>
      <c r="B14" s="50" t="s">
        <v>71</v>
      </c>
      <c r="C14" s="2"/>
      <c r="D14" s="2"/>
      <c r="E14" s="2"/>
      <c r="F14" s="2"/>
      <c r="G14" s="2"/>
      <c r="H14" s="2"/>
      <c r="I14" s="25" t="e">
        <f t="shared" si="1"/>
        <v>#DIV/0!</v>
      </c>
      <c r="J14" s="2"/>
      <c r="K14" s="2"/>
      <c r="L14" s="2"/>
      <c r="M14" s="2"/>
      <c r="N14" s="2"/>
      <c r="O14" s="2"/>
      <c r="P14" s="25" t="e">
        <f t="shared" si="2"/>
        <v>#DIV/0!</v>
      </c>
      <c r="Q14" s="27" t="e">
        <f t="shared" si="3"/>
        <v>#DIV/0!</v>
      </c>
    </row>
    <row r="15" spans="1:17" ht="15">
      <c r="A15" s="2">
        <v>12</v>
      </c>
      <c r="B15" s="50" t="s">
        <v>68</v>
      </c>
      <c r="C15" s="2"/>
      <c r="D15" s="2"/>
      <c r="E15" s="2"/>
      <c r="F15" s="2"/>
      <c r="G15" s="2"/>
      <c r="H15" s="2"/>
      <c r="I15" s="25" t="e">
        <f t="shared" si="1"/>
        <v>#DIV/0!</v>
      </c>
      <c r="J15" s="2"/>
      <c r="K15" s="2"/>
      <c r="L15" s="2"/>
      <c r="M15" s="2"/>
      <c r="N15" s="2"/>
      <c r="O15" s="2"/>
      <c r="P15" s="25" t="e">
        <f t="shared" si="2"/>
        <v>#DIV/0!</v>
      </c>
      <c r="Q15" s="27" t="e">
        <f t="shared" si="3"/>
        <v>#DIV/0!</v>
      </c>
    </row>
    <row r="16" spans="1:17" ht="15">
      <c r="A16" s="2">
        <v>13</v>
      </c>
      <c r="B16" s="50" t="s">
        <v>79</v>
      </c>
      <c r="C16" s="2"/>
      <c r="D16" s="2"/>
      <c r="E16" s="2"/>
      <c r="F16" s="2"/>
      <c r="G16" s="2"/>
      <c r="H16" s="2"/>
      <c r="I16" s="25" t="e">
        <f t="shared" si="1"/>
        <v>#DIV/0!</v>
      </c>
      <c r="J16" s="2"/>
      <c r="K16" s="2"/>
      <c r="L16" s="2"/>
      <c r="M16" s="2"/>
      <c r="N16" s="2"/>
      <c r="O16" s="2"/>
      <c r="P16" s="25" t="e">
        <f t="shared" si="2"/>
        <v>#DIV/0!</v>
      </c>
      <c r="Q16" s="27" t="e">
        <f t="shared" si="3"/>
        <v>#DIV/0!</v>
      </c>
    </row>
    <row r="17" spans="1:17" ht="15">
      <c r="A17" s="2">
        <v>14</v>
      </c>
      <c r="B17" s="50" t="s">
        <v>78</v>
      </c>
      <c r="C17" s="2"/>
      <c r="D17" s="2"/>
      <c r="E17" s="2"/>
      <c r="F17" s="2"/>
      <c r="G17" s="2"/>
      <c r="H17" s="2"/>
      <c r="I17" s="25" t="e">
        <f t="shared" si="1"/>
        <v>#DIV/0!</v>
      </c>
      <c r="J17" s="2"/>
      <c r="K17" s="2"/>
      <c r="L17" s="2"/>
      <c r="M17" s="2"/>
      <c r="N17" s="2"/>
      <c r="O17" s="2"/>
      <c r="P17" s="25" t="e">
        <f t="shared" si="2"/>
        <v>#DIV/0!</v>
      </c>
      <c r="Q17" s="27" t="e">
        <f t="shared" si="3"/>
        <v>#DIV/0!</v>
      </c>
    </row>
    <row r="18" spans="1:17" ht="15">
      <c r="A18" s="2">
        <v>15</v>
      </c>
      <c r="B18" s="50" t="s">
        <v>76</v>
      </c>
      <c r="C18" s="2"/>
      <c r="D18" s="2"/>
      <c r="E18" s="2"/>
      <c r="F18" s="2"/>
      <c r="G18" s="2"/>
      <c r="H18" s="2"/>
      <c r="I18" s="25" t="e">
        <f t="shared" si="1"/>
        <v>#DIV/0!</v>
      </c>
      <c r="J18" s="2"/>
      <c r="K18" s="2"/>
      <c r="L18" s="2"/>
      <c r="M18" s="2"/>
      <c r="N18" s="2"/>
      <c r="O18" s="2"/>
      <c r="P18" s="25" t="e">
        <f t="shared" si="2"/>
        <v>#DIV/0!</v>
      </c>
      <c r="Q18" s="27" t="e">
        <f t="shared" si="3"/>
        <v>#DIV/0!</v>
      </c>
    </row>
    <row r="19" spans="1:17" ht="15">
      <c r="A19" s="2">
        <v>16</v>
      </c>
      <c r="B19" s="50" t="s">
        <v>72</v>
      </c>
      <c r="C19" s="2"/>
      <c r="D19" s="2"/>
      <c r="E19" s="2"/>
      <c r="F19" s="2"/>
      <c r="G19" s="2"/>
      <c r="H19" s="2"/>
      <c r="I19" s="25" t="e">
        <f t="shared" si="1"/>
        <v>#DIV/0!</v>
      </c>
      <c r="J19" s="2"/>
      <c r="K19" s="2"/>
      <c r="L19" s="2"/>
      <c r="M19" s="2"/>
      <c r="N19" s="2"/>
      <c r="O19" s="2"/>
      <c r="P19" s="25" t="e">
        <f t="shared" si="2"/>
        <v>#DIV/0!</v>
      </c>
      <c r="Q19" s="27" t="e">
        <f t="shared" si="3"/>
        <v>#DIV/0!</v>
      </c>
    </row>
    <row r="20" spans="1:17" ht="15">
      <c r="A20" s="2">
        <v>17</v>
      </c>
      <c r="B20" s="50" t="s">
        <v>84</v>
      </c>
      <c r="C20" s="2"/>
      <c r="D20" s="2"/>
      <c r="E20" s="2"/>
      <c r="F20" s="2"/>
      <c r="G20" s="2"/>
      <c r="H20" s="2"/>
      <c r="I20" s="25" t="e">
        <f t="shared" si="1"/>
        <v>#DIV/0!</v>
      </c>
      <c r="J20" s="2"/>
      <c r="K20" s="2"/>
      <c r="L20" s="2"/>
      <c r="M20" s="2"/>
      <c r="N20" s="2"/>
      <c r="O20" s="2"/>
      <c r="P20" s="25" t="e">
        <f t="shared" si="2"/>
        <v>#DIV/0!</v>
      </c>
      <c r="Q20" s="27" t="e">
        <f t="shared" si="3"/>
        <v>#DIV/0!</v>
      </c>
    </row>
    <row r="21" spans="1:17" ht="15">
      <c r="A21" s="2">
        <v>18</v>
      </c>
      <c r="B21" s="60"/>
      <c r="C21" s="2"/>
      <c r="D21" s="2"/>
      <c r="E21" s="2"/>
      <c r="F21" s="2"/>
      <c r="G21" s="2"/>
      <c r="H21" s="2"/>
      <c r="I21" s="25"/>
      <c r="J21" s="2"/>
      <c r="K21" s="2"/>
      <c r="L21" s="2"/>
      <c r="M21" s="2"/>
      <c r="N21" s="2"/>
      <c r="O21" s="2"/>
      <c r="P21" s="25"/>
      <c r="Q21" s="27"/>
    </row>
    <row r="22" spans="1:17" ht="15">
      <c r="A22" s="2">
        <v>19</v>
      </c>
      <c r="B22" s="59"/>
      <c r="C22" s="2"/>
      <c r="D22" s="2"/>
      <c r="E22" s="2"/>
      <c r="F22" s="2"/>
      <c r="G22" s="2"/>
      <c r="H22" s="2"/>
      <c r="I22" s="25"/>
      <c r="J22" s="2"/>
      <c r="K22" s="2"/>
      <c r="L22" s="2"/>
      <c r="M22" s="2"/>
      <c r="N22" s="2"/>
      <c r="O22" s="2"/>
      <c r="P22" s="25"/>
      <c r="Q22" s="27"/>
    </row>
    <row r="23" spans="1:17" ht="15">
      <c r="A23" s="2">
        <v>20</v>
      </c>
      <c r="B23" s="3"/>
      <c r="C23" s="2"/>
      <c r="D23" s="2"/>
      <c r="E23" s="2"/>
      <c r="F23" s="2"/>
      <c r="G23" s="2"/>
      <c r="H23" s="2"/>
      <c r="I23" s="25"/>
      <c r="J23" s="2"/>
      <c r="K23" s="2"/>
      <c r="L23" s="2"/>
      <c r="M23" s="2"/>
      <c r="N23" s="2"/>
      <c r="O23" s="2"/>
      <c r="P23" s="25"/>
      <c r="Q23" s="27"/>
    </row>
    <row r="24" spans="1:17" ht="15">
      <c r="A24" s="2">
        <v>21</v>
      </c>
      <c r="B24" s="3"/>
      <c r="C24" s="2"/>
      <c r="D24" s="2"/>
      <c r="E24" s="2"/>
      <c r="F24" s="2"/>
      <c r="G24" s="2"/>
      <c r="H24" s="2"/>
      <c r="I24" s="25"/>
      <c r="J24" s="2"/>
      <c r="K24" s="2"/>
      <c r="L24" s="2"/>
      <c r="M24" s="2"/>
      <c r="N24" s="2"/>
      <c r="O24" s="2"/>
      <c r="P24" s="25"/>
      <c r="Q24" s="27"/>
    </row>
    <row r="25" spans="1:17" ht="15">
      <c r="A25" s="2">
        <v>22</v>
      </c>
      <c r="B25" s="50"/>
      <c r="C25" s="2"/>
      <c r="D25" s="2"/>
      <c r="E25" s="2"/>
      <c r="F25" s="2"/>
      <c r="G25" s="2"/>
      <c r="H25" s="2"/>
      <c r="I25" s="25"/>
      <c r="J25" s="2"/>
      <c r="K25" s="2"/>
      <c r="L25" s="2"/>
      <c r="M25" s="2"/>
      <c r="N25" s="2"/>
      <c r="O25" s="2"/>
      <c r="P25" s="25"/>
      <c r="Q25" s="27"/>
    </row>
    <row r="26" spans="1:17" ht="15">
      <c r="A26" s="2">
        <v>23</v>
      </c>
      <c r="B26" s="50"/>
      <c r="C26" s="2"/>
      <c r="D26" s="2"/>
      <c r="E26" s="2"/>
      <c r="F26" s="2"/>
      <c r="G26" s="2"/>
      <c r="H26" s="2"/>
      <c r="I26" s="25"/>
      <c r="J26" s="2"/>
      <c r="K26" s="2"/>
      <c r="L26" s="2"/>
      <c r="M26" s="2"/>
      <c r="N26" s="2"/>
      <c r="O26" s="2"/>
      <c r="P26" s="25"/>
      <c r="Q26" s="27"/>
    </row>
    <row r="27" spans="1:17" ht="15">
      <c r="A27" s="2">
        <v>24</v>
      </c>
      <c r="B27" s="50"/>
      <c r="C27" s="2"/>
      <c r="D27" s="2"/>
      <c r="E27" s="2"/>
      <c r="F27" s="2"/>
      <c r="G27" s="2"/>
      <c r="H27" s="2"/>
      <c r="I27" s="25"/>
      <c r="J27" s="2"/>
      <c r="K27" s="2"/>
      <c r="L27" s="2"/>
      <c r="M27" s="2"/>
      <c r="N27" s="2"/>
      <c r="O27" s="2"/>
      <c r="P27" s="25"/>
      <c r="Q27" s="27"/>
    </row>
    <row r="28" spans="1:17" ht="15">
      <c r="A28" s="2">
        <v>25</v>
      </c>
      <c r="B28" s="50"/>
      <c r="C28" s="2"/>
      <c r="D28" s="2"/>
      <c r="E28" s="2"/>
      <c r="F28" s="2"/>
      <c r="G28" s="2"/>
      <c r="H28" s="2"/>
      <c r="I28" s="25"/>
      <c r="J28" s="2"/>
      <c r="K28" s="2"/>
      <c r="L28" s="2"/>
      <c r="M28" s="2"/>
      <c r="N28" s="2"/>
      <c r="O28" s="2"/>
      <c r="P28" s="25"/>
      <c r="Q28" s="27"/>
    </row>
    <row r="29" spans="1:17" ht="15">
      <c r="A29" s="2">
        <v>26</v>
      </c>
      <c r="B29" s="50"/>
      <c r="C29" s="2"/>
      <c r="D29" s="2"/>
      <c r="E29" s="2"/>
      <c r="F29" s="2"/>
      <c r="G29" s="2"/>
      <c r="H29" s="2"/>
      <c r="I29" s="25"/>
      <c r="J29" s="2"/>
      <c r="K29" s="2"/>
      <c r="L29" s="2"/>
      <c r="M29" s="2"/>
      <c r="N29" s="2"/>
      <c r="O29" s="2"/>
      <c r="P29" s="25"/>
      <c r="Q29" s="27"/>
    </row>
    <row r="30" spans="1:17" ht="15">
      <c r="A30" s="2">
        <v>27</v>
      </c>
      <c r="B30" s="50"/>
      <c r="C30" s="2"/>
      <c r="D30" s="2"/>
      <c r="E30" s="2"/>
      <c r="F30" s="2"/>
      <c r="G30" s="2"/>
      <c r="H30" s="2"/>
      <c r="I30" s="25"/>
      <c r="J30" s="2"/>
      <c r="K30" s="2"/>
      <c r="L30" s="2"/>
      <c r="M30" s="2"/>
      <c r="N30" s="2"/>
      <c r="O30" s="2"/>
      <c r="P30" s="25"/>
      <c r="Q30" s="27"/>
    </row>
    <row r="31" spans="1:17" ht="15">
      <c r="A31" s="2">
        <v>28</v>
      </c>
      <c r="B31" s="3"/>
      <c r="C31" s="2"/>
      <c r="D31" s="2"/>
      <c r="E31" s="2"/>
      <c r="F31" s="2"/>
      <c r="G31" s="2"/>
      <c r="H31" s="2"/>
      <c r="I31" s="25"/>
      <c r="J31" s="2"/>
      <c r="K31" s="2"/>
      <c r="L31" s="2"/>
      <c r="M31" s="2"/>
      <c r="N31" s="2"/>
      <c r="O31" s="2"/>
      <c r="P31" s="25"/>
      <c r="Q31" s="27"/>
    </row>
    <row r="32" spans="1:17" ht="15">
      <c r="A32" s="2"/>
      <c r="B32" s="3"/>
      <c r="C32" s="2"/>
      <c r="D32" s="2"/>
      <c r="E32" s="2"/>
      <c r="F32" s="2"/>
      <c r="G32" s="2"/>
      <c r="H32" s="2"/>
      <c r="I32" s="25"/>
      <c r="J32" s="2"/>
      <c r="K32" s="2"/>
      <c r="L32" s="2"/>
      <c r="M32" s="2"/>
      <c r="N32" s="2"/>
      <c r="O32" s="2"/>
      <c r="P32" s="25"/>
      <c r="Q32" s="27"/>
    </row>
    <row r="33" spans="1:17" ht="15.75" thickBot="1">
      <c r="A33" s="2"/>
      <c r="B33" s="62" t="s">
        <v>11</v>
      </c>
      <c r="C33" s="61">
        <f>((IF(C4&gt;6,1,0))+(IF(C5&gt;6,1,0))+(IF(C6&gt;6,1,0))+(IF(C7&gt;6,1,0))+(IF(C8&gt;6,1,0))+(IF(C9&gt;6,1,0))+(IF(C10&gt;6,1,0))+(IF(C11&gt;6,1,0))+(IF(C12&gt;6,1,0))+(IF(C13&gt;6,1,0))+(IF(C14&gt;6,1,0))+(IF(C15&gt;6,1,0))+(IF(C16&gt;6,1,0))+(IF(C17&gt;6,1,0))+(IF(C18&gt;6,1,0))+(IF(C19&gt;6,1,0))+(IF(C20&gt;6,1,0))+(IF(C21&gt;6,1,0))+(IF(C22&gt;6,1,0))+(IF(C23&gt;6,1,0))+(IF(C24&gt;6,1,0))+(IF(C25&gt;6,1,0))+(IF(C26&gt;6,1,0))+(IF(C27&gt;6,1,0))+(IF(C28&gt;6,1,0))+(IF(C29&gt;6,1,0))+(IF(C30&gt;6,1,0)))/A36</f>
        <v>0</v>
      </c>
      <c r="D33" s="61">
        <f>((IF(D4&gt;6,1,0))+(IF(D5&gt;6,1,0))+(IF(D6&gt;6,1,0))+(IF(D7&gt;6,1,0))+(IF(D8&gt;6,1,0))+(IF(D9&gt;6,1,0))+(IF(D10&gt;6,1,0))+(IF(D11&gt;6,1,0))+(IF(D12&gt;6,1,0))+(IF(D13&gt;6,1,0))+(IF(D14&gt;6,1,0))+(IF(D15&gt;6,1,0))+(IF(D16&gt;6,1,0))+(IF(D17&gt;6,1,0))+(IF(D18&gt;6,1,0))+(IF(D19&gt;6,1,0))+(IF(D20&gt;6,1,0))+(IF(D21&gt;6,1,0))+(IF(D22&gt;6,1,0))+(IF(D23&gt;6,1,0))+(IF(D24&gt;6,1,0))+(IF(D25&gt;6,1,0))+(IF(D26&gt;6,1,0))+(IF(D27&gt;6,1,0))+(IF(D28&gt;6,1,0))+(IF(D29&gt;6,1,0))+(IF(D30&gt;6,1,0)))/A36</f>
        <v>0</v>
      </c>
      <c r="E33" s="61">
        <f>((IF(E4&gt;6,1,0))+(IF(E5&gt;6,1,0))+(IF(E6&gt;6,1,0))+(IF(E7&gt;6,1,0))+(IF(E8&gt;6,1,0))+(IF(E9&gt;6,1,0))+(IF(E10&gt;6,1,0))+(IF(E11&gt;6,1,0))+(IF(E12&gt;6,1,0))+(IF(E13&gt;6,1,0))+(IF(E14&gt;6,1,0))+(IF(E15&gt;6,1,0))+(IF(E16&gt;6,1,0))+(IF(E17&gt;6,1,0))+(IF(E18&gt;6,1,0))+(IF(E19&gt;6,1,0))+(IF(E20&gt;6,1,0))+(IF(E21&gt;6,1,0))+(IF(E22&gt;6,1,0))+(IF(E23&gt;6,1,0))+(IF(E24&gt;6,1,0))+(IF(E25&gt;6,1,0))+(IF(E26&gt;6,1,0))+(IF(E27&gt;6,1,0))+(IF(E28&gt;6,1,0))+(IF(E29&gt;6,1,0))+(IF(E30&gt;6,1,0)))/A36</f>
        <v>0</v>
      </c>
      <c r="F33" s="61">
        <f>((IF(F4&gt;6,1,0))+(IF(F5&gt;6,1,0))+(IF(F6&gt;6,1,0))+(IF(F7&gt;6,1,0))+(IF(F8&gt;6,1,0))+(IF(F9&gt;6,1,0))+(IF(F10&gt;6,1,0))+(IF(F11&gt;6,1,0))+(IF(F12&gt;6,1,0))+(IF(F13&gt;6,1,0))+(IF(F14&gt;6,1,0))+(IF(F15&gt;6,1,0))+(IF(F16&gt;6,1,0))+(IF(F17&gt;6,1,0))+(IF(F18&gt;6,1,0))+(IF(F19&gt;6,1,0))+(IF(F20&gt;6,1,0))+(IF(F21&gt;6,1,0))+(IF(F22&gt;6,1,0))+(IF(F23&gt;6,1,0))+(IF(F24&gt;6,1,0))+(IF(F25&gt;6,1,0))+(IF(F26&gt;6,1,0))+(IF(F27&gt;6,1,0))+(IF(F28&gt;6,1,0))+(IF(F29&gt;6,1,0))+(IF(F30&gt;6,1,0)))/A36</f>
        <v>0</v>
      </c>
      <c r="G33" s="61">
        <f>((IF(G4&gt;6,1,0))+(IF(G5&gt;6,1,0))+(IF(G6&gt;6,1,0))+(IF(G7&gt;6,1,0))+(IF(G8&gt;6,1,0))+(IF(G9&gt;6,1,0))+(IF(G10&gt;6,1,0))+(IF(G11&gt;6,1,0))+(IF(G12&gt;6,1,0))+(IF(G13&gt;6,1,0))+(IF(G14&gt;6,1,0))+(IF(G15&gt;6,1,0))+(IF(G16&gt;6,1,0))+(IF(G17&gt;6,1,0))+(IF(G18&gt;6,1,0))+(IF(G19&gt;6,1,0))+(IF(G20&gt;6,1,0))+(IF(G21&gt;6,1,0))+(IF(G22&gt;6,1,0))+(IF(G23&gt;6,1,0))+(IF(G24&gt;6,1,0))+(IF(G25&gt;6,1,0))+(IF(G26&gt;6,1,0))+(IF(G27&gt;6,1,0))+(IF(G28&gt;6,1,0))+(IF(G29&gt;6,1,0))+(IF(G30&gt;6,1,0)))/A36</f>
        <v>0</v>
      </c>
      <c r="H33" s="61">
        <f>((IF(H4&gt;6,1,0))+(IF(H5&gt;6,1,0))+(IF(H6&gt;6,1,0))+(IF(H7&gt;6,1,0))+(IF(H8&gt;6,1,0))+(IF(H9&gt;6,1,0))+(IF(H10&gt;6,1,0))+(IF(H11&gt;6,1,0))+(IF(H12&gt;6,1,0))+(IF(H13&gt;6,1,0))+(IF(H14&gt;6,1,0))+(IF(H15&gt;6,1,0))+(IF(H16&gt;6,1,0))+(IF(H17&gt;6,1,0))+(IF(H18&gt;6,1,0))+(IF(H19&gt;6,1,0))+(IF(H20&gt;6,1,0))+(IF(H21&gt;6,1,0))+(IF(H22&gt;6,1,0))+(IF(H23&gt;6,1,0))+(IF(H24&gt;6,1,0))+(IF(H25&gt;6,1,0))+(IF(H26&gt;6,1,0))+(IF(H27&gt;6,1,0))+(IF(H28&gt;6,1,0))+(IF(H29&gt;6,1,0))+(IF(H30&gt;6,1,0)))/A36</f>
        <v>0</v>
      </c>
      <c r="I33" s="64"/>
      <c r="J33" s="61">
        <f>((IF(J4&gt;6,1,0))+(IF(J5&gt;6,1,0))+(IF(J6&gt;6,1,0))+(IF(J7&gt;6,1,0))+(IF(J8&gt;6,1,0))+(IF(J9&gt;6,1,0))+(IF(J10&gt;6,1,0))+(IF(J11&gt;6,1,0))+(IF(J12&gt;6,1,0))+(IF(J13&gt;6,1,0))+(IF(J14&gt;6,1,0))+(IF(J15&gt;6,1,0))+(IF(J16&gt;6,1,0))+(IF(J17&gt;6,1,0))+(IF(J18&gt;6,1,0))+(IF(J19&gt;6,1,0))+(IF(J20&gt;6,1,0))+(IF(J21&gt;6,1,0))+(IF(J22&gt;6,1,0))+(IF(J23&gt;6,1,0))+(IF(J24&gt;6,1,0))+(IF(J25&gt;6,1,0))+(IF(J26&gt;6,1,0))+(IF(J27&gt;6,1,0))+(IF(J28&gt;6,1,0))+(IF(J29&gt;6,1,0))+(IF(J30&gt;6,1,0)))/A36</f>
        <v>0</v>
      </c>
      <c r="K33" s="61">
        <f>((IF(K4&gt;6,1,0))+(IF(K5&gt;6,1,0))+(IF(K6&gt;6,1,0))+(IF(K7&gt;6,1,0))+(IF(K8&gt;6,1,0))+(IF(K9&gt;6,1,0))+(IF(K10&gt;6,1,0))+(IF(K11&gt;6,1,0))+(IF(K12&gt;6,1,0))+(IF(K13&gt;6,1,0))+(IF(K14&gt;6,1,0))+(IF(K15&gt;6,1,0))+(IF(K16&gt;6,1,0))+(IF(K17&gt;6,1,0))+(IF(K18&gt;6,1,0))+(IF(K19&gt;6,1,0))+(IF(K20&gt;6,1,0))+(IF(K21&gt;6,1,0))+(IF(K22&gt;6,1,0))+(IF(K23&gt;6,1,0))+(IF(K24&gt;6,1,0))+(IF(K25&gt;6,1,0))+(IF(K26&gt;6,1,0))+(IF(K27&gt;6,1,0))+(IF(K28&gt;6,1,0))+(IF(K29&gt;6,1,0))+(IF(K30&gt;6,1,0)))/A36</f>
        <v>0</v>
      </c>
      <c r="L33" s="61">
        <f>((IF(L4&gt;6,1,0))+(IF(L5&gt;6,1,0))+(IF(L6&gt;6,1,0))+(IF(L7&gt;6,1,0))+(IF(L8&gt;6,1,0))+(IF(L9&gt;6,1,0))+(IF(L10&gt;6,1,0))+(IF(L11&gt;6,1,0))+(IF(L12&gt;6,1,0))+(IF(L13&gt;6,1,0))+(IF(L14&gt;6,1,0))+(IF(L15&gt;6,1,0))+(IF(L16&gt;6,1,0))+(IF(L17&gt;6,1,0))+(IF(L18&gt;6,1,0))+(IF(L19&gt;6,1,0))+(IF(L20&gt;6,1,0))+(IF(L21&gt;6,1,0))+(IF(L22&gt;6,1,0))+(IF(L23&gt;6,1,0))+(IF(L24&gt;6,1,0))+(IF(L25&gt;6,1,0))+(IF(L26&gt;6,1,0))+(IF(L27&gt;6,1,0))+(IF(L28&gt;6,1,0))+(IF(L29&gt;6,1,0))+(IF(L30&gt;6,1,0)))/A36</f>
        <v>0</v>
      </c>
      <c r="M33" s="61">
        <f>((IF(M4&gt;6,1,0))+(IF(M5&gt;6,1,0))+(IF(M6&gt;6,1,0))+(IF(M7&gt;6,1,0))+(IF(M8&gt;6,1,0))+(IF(M9&gt;6,1,0))+(IF(M10&gt;6,1,0))+(IF(M11&gt;6,1,0))+(IF(M12&gt;6,1,0))+(IF(M13&gt;6,1,0))+(IF(M14&gt;6,1,0))+(IF(M15&gt;6,1,0))+(IF(M16&gt;6,1,0))+(IF(M17&gt;6,1,0))+(IF(M18&gt;6,1,0))+(IF(M19&gt;6,1,0))+(IF(M20&gt;6,1,0))+(IF(M21&gt;6,1,0))+(IF(M22&gt;6,1,0))+(IF(M23&gt;6,1,0))+(IF(M24&gt;6,1,0))+(IF(M25&gt;6,1,0))+(IF(M26&gt;6,1,0))+(IF(M27&gt;6,1,0))+(IF(M28&gt;6,1,0))+(IF(M29&gt;6,1,0))+(IF(M30&gt;6,1,0)))/A36</f>
        <v>0</v>
      </c>
      <c r="N33" s="61">
        <f>((IF(N4&gt;6,1,0))+(IF(N5&gt;6,1,0))+(IF(N6&gt;6,1,0))+(IF(N7&gt;6,1,0))+(IF(N8&gt;6,1,0))+(IF(N9&gt;6,1,0))+(IF(N10&gt;6,1,0))+(IF(N11&gt;6,1,0))+(IF(N12&gt;6,1,0))+(IF(N13&gt;6,1,0))+(IF(N14&gt;6,1,0))+(IF(N15&gt;6,1,0))+(IF(N16&gt;6,1,0))+(IF(N17&gt;6,1,0))+(IF(N18&gt;6,1,0))+(IF(N19&gt;6,1,0))+(IF(N20&gt;6,1,0))+(IF(N21&gt;6,1,0))+(IF(N22&gt;6,1,0))+(IF(N23&gt;6,1,0))+(IF(N24&gt;6,1,0))+(IF(N25&gt;6,1,0))+(IF(N26&gt;6,1,0))+(IF(N27&gt;6,1,0))+(IF(N28&gt;6,1,0))+(IF(N29&gt;6,1,0))+(IF(N30&gt;6,1,0)))/A36</f>
        <v>0</v>
      </c>
      <c r="O33" s="61">
        <f>((IF(O4&gt;6,1,0))+(IF(O5&gt;6,1,0))+(IF(O6&gt;6,1,0))+(IF(O7&gt;6,1,0))+(IF(O8&gt;6,1,0))+(IF(O9&gt;6,1,0))+(IF(O10&gt;6,1,0))+(IF(O11&gt;6,1,0))+(IF(O12&gt;6,1,0))+(IF(O13&gt;6,1,0))+(IF(O14&gt;6,1,0))+(IF(O15&gt;6,1,0))+(IF(O16&gt;6,1,0))+(IF(O17&gt;6,1,0))+(IF(O18&gt;6,1,0))+(IF(O19&gt;6,1,0))+(IF(O20&gt;6,1,0))+(IF(O21&gt;6,1,0))+(IF(O22&gt;6,1,0))+(IF(O23&gt;6,1,0))+(IF(O24&gt;6,1,0))+(IF(O25&gt;6,1,0))+(IF(O26&gt;6,1,0))+(IF(O27&gt;6,1,0))+(IF(O28&gt;6,1,0))+(IF(O29&gt;6,1,0))+(IF(O30&gt;6,1,0)))/A36</f>
        <v>0</v>
      </c>
      <c r="P33" s="64"/>
      <c r="Q33" s="64"/>
    </row>
    <row r="34" spans="1:17" ht="16.5" thickBot="1">
      <c r="A34" s="6"/>
      <c r="B34" s="83" t="s">
        <v>11</v>
      </c>
      <c r="C34" s="80" t="s">
        <v>14</v>
      </c>
      <c r="D34" s="81"/>
      <c r="E34" s="81"/>
      <c r="F34" s="82"/>
      <c r="G34" s="35"/>
      <c r="H34" s="36"/>
      <c r="I34" s="80" t="s">
        <v>15</v>
      </c>
      <c r="J34" s="81"/>
      <c r="K34" s="81"/>
      <c r="L34" s="82"/>
      <c r="M34" s="37"/>
      <c r="N34" s="80" t="s">
        <v>8</v>
      </c>
      <c r="O34" s="81"/>
      <c r="P34" s="81"/>
      <c r="Q34" s="82"/>
    </row>
    <row r="35" spans="1:17" ht="15.75" customHeight="1" thickBot="1">
      <c r="A35" s="17" t="s">
        <v>16</v>
      </c>
      <c r="B35" s="84"/>
      <c r="C35" s="65">
        <v>1</v>
      </c>
      <c r="D35" s="65">
        <v>2</v>
      </c>
      <c r="E35" s="65">
        <v>3</v>
      </c>
      <c r="F35" s="95"/>
      <c r="G35" s="12"/>
      <c r="H35" s="92"/>
      <c r="I35" s="65">
        <v>1</v>
      </c>
      <c r="J35" s="65">
        <v>2</v>
      </c>
      <c r="K35" s="65">
        <v>3</v>
      </c>
      <c r="L35" s="95"/>
      <c r="M35" s="93"/>
      <c r="N35" s="65">
        <v>1</v>
      </c>
      <c r="O35" s="65">
        <v>2</v>
      </c>
      <c r="P35" s="65">
        <v>3</v>
      </c>
      <c r="Q35" s="95"/>
    </row>
    <row r="36" spans="1:17" ht="15.75" customHeight="1" thickBot="1">
      <c r="A36" s="20">
        <v>17</v>
      </c>
      <c r="B36" s="84"/>
      <c r="C36" s="1">
        <f>SUMIF(I4:I33,"=1",I4:I33)/1</f>
        <v>0</v>
      </c>
      <c r="D36" s="1">
        <f>SUMIF(I4:I33,"=2",I4:I33)/2</f>
        <v>0</v>
      </c>
      <c r="E36" s="1">
        <f>SUMIF(I4:I33,"=3",I4:I33)/3</f>
        <v>0</v>
      </c>
      <c r="F36" s="95"/>
      <c r="G36" s="12"/>
      <c r="H36" s="92"/>
      <c r="I36" s="1">
        <f>SUMIF(P4:P33,"=1",P4:P33)/1</f>
        <v>0</v>
      </c>
      <c r="J36" s="1">
        <f>SUMIF(P4:P33,"=2",P4:P33)/2</f>
        <v>0</v>
      </c>
      <c r="K36" s="1">
        <f>SUMIF(P4:P33,"=3",P4:P33)/3</f>
        <v>0</v>
      </c>
      <c r="L36" s="95"/>
      <c r="M36" s="93"/>
      <c r="N36" s="1">
        <f>SUMIF(Q4:Q33,"=1",Q4:Q33)/1</f>
        <v>0</v>
      </c>
      <c r="O36" s="1">
        <f>SUMIF(Q4:Q33,"=2",Q4:Q33)/2</f>
        <v>0</v>
      </c>
      <c r="P36" s="1">
        <f>SUMIF(Q4:Q33,"=3",Q4:Q33)/3</f>
        <v>0</v>
      </c>
      <c r="Q36" s="95"/>
    </row>
    <row r="37" spans="1:17" ht="15" customHeight="1">
      <c r="A37" s="86"/>
      <c r="B37" s="84"/>
      <c r="C37" s="66">
        <v>4</v>
      </c>
      <c r="D37" s="66">
        <v>5</v>
      </c>
      <c r="E37" s="66">
        <v>6</v>
      </c>
      <c r="F37" s="95"/>
      <c r="G37" s="12"/>
      <c r="H37" s="92"/>
      <c r="I37" s="66">
        <v>4</v>
      </c>
      <c r="J37" s="66">
        <v>5</v>
      </c>
      <c r="K37" s="66">
        <v>6</v>
      </c>
      <c r="L37" s="95"/>
      <c r="M37" s="93"/>
      <c r="N37" s="66">
        <v>4</v>
      </c>
      <c r="O37" s="66">
        <v>5</v>
      </c>
      <c r="P37" s="66">
        <v>6</v>
      </c>
      <c r="Q37" s="95"/>
    </row>
    <row r="38" spans="1:17" ht="15.75">
      <c r="A38" s="87"/>
      <c r="B38" s="84"/>
      <c r="C38" s="1">
        <f>SUMIF(I4:I33,"=4",I4:I33)/4</f>
        <v>0</v>
      </c>
      <c r="D38" s="1">
        <f>SUMIF(I4:I33,"=5",I4:I33)/5</f>
        <v>0</v>
      </c>
      <c r="E38" s="1">
        <f>SUMIF(I4:I33,"=6",I4:I33)/6</f>
        <v>0</v>
      </c>
      <c r="F38" s="56" t="s">
        <v>12</v>
      </c>
      <c r="G38" s="11"/>
      <c r="H38" s="92"/>
      <c r="I38" s="1">
        <f>SUMIF(P4:P33,"=4",P4:P33)/4</f>
        <v>0</v>
      </c>
      <c r="J38" s="1">
        <f>SUMIF(P4:P33,"=5",P4:P33)/5</f>
        <v>0</v>
      </c>
      <c r="K38" s="1">
        <f>SUMIF(P4:P33,"=6",P4:P33)/6</f>
        <v>0</v>
      </c>
      <c r="L38" s="56" t="s">
        <v>12</v>
      </c>
      <c r="M38" s="94"/>
      <c r="N38" s="1">
        <f>SUMIF(Q4:Q33,"=4",Q4:Q33)/4</f>
        <v>0</v>
      </c>
      <c r="O38" s="1">
        <f>SUMIF(Q4:Q33,"=5",Q4:Q33)/5</f>
        <v>0</v>
      </c>
      <c r="P38" s="1">
        <f>SUMIF(Q4:Q33,"=6",Q4:Q33)/6</f>
        <v>0</v>
      </c>
      <c r="Q38" s="56" t="s">
        <v>12</v>
      </c>
    </row>
    <row r="39" spans="1:17" ht="15.75">
      <c r="A39" s="87"/>
      <c r="B39" s="84"/>
      <c r="C39" s="66">
        <v>7</v>
      </c>
      <c r="D39" s="66">
        <v>8</v>
      </c>
      <c r="E39" s="66">
        <v>9</v>
      </c>
      <c r="F39" s="21">
        <f>CEILING((C40+D40+E40+C42+D42+E42)/A36*100,1)</f>
        <v>0</v>
      </c>
      <c r="G39" s="11"/>
      <c r="H39" s="92"/>
      <c r="I39" s="66">
        <v>7</v>
      </c>
      <c r="J39" s="66">
        <v>8</v>
      </c>
      <c r="K39" s="66">
        <v>9</v>
      </c>
      <c r="L39" s="21">
        <f>CEILING((I40+J40+K40+I42+J42+K42)/A36*100,1)</f>
        <v>0</v>
      </c>
      <c r="M39" s="94"/>
      <c r="N39" s="66">
        <v>7</v>
      </c>
      <c r="O39" s="66">
        <v>8</v>
      </c>
      <c r="P39" s="66">
        <v>9</v>
      </c>
      <c r="Q39" s="21">
        <f>CEILING((N40+O40+P40+N42+O42+P42)/A36*100,1)</f>
        <v>0</v>
      </c>
    </row>
    <row r="40" spans="1:17" ht="12.75">
      <c r="A40" s="87"/>
      <c r="B40" s="84"/>
      <c r="C40" s="1">
        <f>SUMIF(I4:I33,"=7",I4:I33)/7</f>
        <v>0</v>
      </c>
      <c r="D40" s="1">
        <f>SUMIF(I4:I33,"=8",I4:I33)/8</f>
        <v>0</v>
      </c>
      <c r="E40" s="1">
        <f>SUMIF(I4:I33,"=9",I4:I33)/9</f>
        <v>0</v>
      </c>
      <c r="F40" s="4"/>
      <c r="G40" s="4"/>
      <c r="H40" s="92"/>
      <c r="I40" s="1">
        <f>SUMIF(P4:P33,"=7",P4:P33)/7</f>
        <v>0</v>
      </c>
      <c r="J40" s="1">
        <f>SUMIF(P4:P33,"=8",P4:P33)/8</f>
        <v>0</v>
      </c>
      <c r="K40" s="1">
        <f>SUMIF(P4:P33,"=9",P4:P33)/9</f>
        <v>0</v>
      </c>
      <c r="L40" s="15"/>
      <c r="M40" s="93"/>
      <c r="N40" s="1">
        <f>SUMIF(Q4:Q33,"=7",Q4:Q33)/7</f>
        <v>0</v>
      </c>
      <c r="O40" s="1">
        <f>SUMIF(Q4:Q33,"=8",Q4:Q33)/8</f>
        <v>0</v>
      </c>
      <c r="P40" s="1">
        <f>SUMIF(Q4:Q33,"=9",Q4:Q33)/9</f>
        <v>0</v>
      </c>
      <c r="Q40" s="15"/>
    </row>
    <row r="41" spans="1:17" ht="15.75" customHeight="1">
      <c r="A41" s="87"/>
      <c r="B41" s="84"/>
      <c r="C41" s="66">
        <v>10</v>
      </c>
      <c r="D41" s="66">
        <v>11</v>
      </c>
      <c r="E41" s="66">
        <v>12</v>
      </c>
      <c r="F41" s="96"/>
      <c r="G41" s="14"/>
      <c r="H41" s="92"/>
      <c r="I41" s="66">
        <v>10</v>
      </c>
      <c r="J41" s="66">
        <v>11</v>
      </c>
      <c r="K41" s="66">
        <v>12</v>
      </c>
      <c r="L41" s="15"/>
      <c r="M41" s="93"/>
      <c r="N41" s="66">
        <v>10</v>
      </c>
      <c r="O41" s="66">
        <v>11</v>
      </c>
      <c r="P41" s="66">
        <v>12</v>
      </c>
      <c r="Q41" s="96"/>
    </row>
    <row r="42" spans="1:17" ht="15" customHeight="1">
      <c r="A42" s="87"/>
      <c r="B42" s="84"/>
      <c r="C42" s="5">
        <f>SUMIF(I4:I33,"=10",I4:I33)/10</f>
        <v>0</v>
      </c>
      <c r="D42" s="5">
        <f>SUMIF(I4:I33,"=11",I4:I33)/11</f>
        <v>0</v>
      </c>
      <c r="E42" s="5">
        <f>SUMIF(I4:I33,"=12",I4:I33)/12</f>
        <v>0</v>
      </c>
      <c r="F42" s="96"/>
      <c r="G42" s="14"/>
      <c r="H42" s="92"/>
      <c r="I42" s="5">
        <f>SUMIF(P4:P33,"=10",P4:P33)/10</f>
        <v>0</v>
      </c>
      <c r="J42" s="5">
        <f>SUMIF(P4:P33,"=11",P4:P33)/11</f>
        <v>0</v>
      </c>
      <c r="K42" s="1">
        <f>SUMIF(P4:P33,"=12",P4:P33)/12</f>
        <v>0</v>
      </c>
      <c r="L42" s="15"/>
      <c r="M42" s="93"/>
      <c r="N42" s="5">
        <f>SUMIF(Q4:Q33,"=10",Q4:Q33)/10</f>
        <v>0</v>
      </c>
      <c r="O42" s="5">
        <f>SUMIF(Q4:Q33,"=11",Q4:Q33)/11</f>
        <v>0</v>
      </c>
      <c r="P42" s="5">
        <f>SUMIF(Q4:Q33,"=12",Q4:Q33)/12</f>
        <v>0</v>
      </c>
      <c r="Q42" s="96"/>
    </row>
    <row r="43" spans="1:17" ht="15.75" customHeight="1">
      <c r="A43" s="87"/>
      <c r="B43" s="84"/>
      <c r="C43" s="22" t="s">
        <v>17</v>
      </c>
      <c r="D43" s="23" t="s">
        <v>18</v>
      </c>
      <c r="E43" s="23" t="s">
        <v>19</v>
      </c>
      <c r="F43" s="23" t="s">
        <v>20</v>
      </c>
      <c r="G43" s="7"/>
      <c r="H43" s="16"/>
      <c r="I43" s="23" t="s">
        <v>17</v>
      </c>
      <c r="J43" s="23" t="s">
        <v>18</v>
      </c>
      <c r="K43" s="23" t="s">
        <v>19</v>
      </c>
      <c r="L43" s="23" t="s">
        <v>20</v>
      </c>
      <c r="M43" s="16"/>
      <c r="N43" s="23" t="s">
        <v>17</v>
      </c>
      <c r="O43" s="23" t="s">
        <v>18</v>
      </c>
      <c r="P43" s="23" t="s">
        <v>19</v>
      </c>
      <c r="Q43" s="23" t="s">
        <v>20</v>
      </c>
    </row>
    <row r="44" spans="1:18" ht="15.75">
      <c r="A44" s="88"/>
      <c r="B44" s="85"/>
      <c r="C44" s="29">
        <f>SUM(C36:E36)</f>
        <v>0</v>
      </c>
      <c r="D44" s="30">
        <f>SUM(C38:E38)</f>
        <v>0</v>
      </c>
      <c r="E44" s="30">
        <f>SUM(C40:E40)</f>
        <v>0</v>
      </c>
      <c r="F44" s="31">
        <f>SUM(C42:E42)</f>
        <v>0</v>
      </c>
      <c r="G44" s="32"/>
      <c r="H44" s="33"/>
      <c r="I44" s="28">
        <f>SUM(I36:K36)</f>
        <v>0</v>
      </c>
      <c r="J44" s="30">
        <f>SUM(I38:K38)</f>
        <v>0</v>
      </c>
      <c r="K44" s="30">
        <f>SUM(I40:K40)</f>
        <v>0</v>
      </c>
      <c r="L44" s="31">
        <f>SUM(I42:K42)</f>
        <v>0</v>
      </c>
      <c r="M44" s="33"/>
      <c r="N44" s="28">
        <f>SUM(N36:P36)</f>
        <v>0</v>
      </c>
      <c r="O44" s="30">
        <f>SUM(N38:P38)</f>
        <v>0</v>
      </c>
      <c r="P44" s="30">
        <f>SUM(N40:P40)</f>
        <v>0</v>
      </c>
      <c r="Q44" s="30">
        <f>SUM(N42:P42)</f>
        <v>0</v>
      </c>
      <c r="R44" s="34"/>
    </row>
  </sheetData>
  <mergeCells count="13">
    <mergeCell ref="N34:Q34"/>
    <mergeCell ref="A1:Q1"/>
    <mergeCell ref="H35:H42"/>
    <mergeCell ref="M35:M42"/>
    <mergeCell ref="Q35:Q37"/>
    <mergeCell ref="Q41:Q42"/>
    <mergeCell ref="L35:L37"/>
    <mergeCell ref="F35:F37"/>
    <mergeCell ref="F41:F42"/>
    <mergeCell ref="C34:F34"/>
    <mergeCell ref="I34:L34"/>
    <mergeCell ref="B34:B44"/>
    <mergeCell ref="A37:A44"/>
  </mergeCells>
  <conditionalFormatting sqref="I4:I33 P4:Q33">
    <cfRule type="cellIs" priority="1" dxfId="0" operator="lessThan" stopIfTrue="1">
      <formula>4</formula>
    </cfRule>
  </conditionalFormatting>
  <printOptions/>
  <pageMargins left="0.33" right="0.21" top="0.68" bottom="0.54" header="0.5" footer="0.5"/>
  <pageSetup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0">
    <tabColor indexed="12"/>
  </sheetPr>
  <dimension ref="A1:R44"/>
  <sheetViews>
    <sheetView showGridLines="0" zoomScale="90" zoomScaleNormal="90" workbookViewId="0" topLeftCell="A1">
      <pane xSplit="6" ySplit="3" topLeftCell="G33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N4" sqref="N4:N32"/>
    </sheetView>
  </sheetViews>
  <sheetFormatPr defaultColWidth="9.00390625" defaultRowHeight="12.75"/>
  <cols>
    <col min="1" max="1" width="3.75390625" style="0" customWidth="1"/>
    <col min="2" max="2" width="22.125" style="0" customWidth="1"/>
    <col min="3" max="3" width="4.25390625" style="0" customWidth="1"/>
    <col min="4" max="4" width="5.125" style="0" customWidth="1"/>
    <col min="5" max="5" width="4.875" style="0" customWidth="1"/>
    <col min="6" max="6" width="5.875" style="0" customWidth="1"/>
    <col min="7" max="8" width="3.625" style="0" customWidth="1"/>
    <col min="9" max="9" width="4.75390625" style="0" customWidth="1"/>
    <col min="10" max="11" width="4.125" style="0" customWidth="1"/>
    <col min="12" max="12" width="6.00390625" style="0" customWidth="1"/>
    <col min="13" max="13" width="4.625" style="0" customWidth="1"/>
    <col min="14" max="14" width="4.00390625" style="0" customWidth="1"/>
    <col min="15" max="15" width="4.125" style="0" customWidth="1"/>
    <col min="16" max="16" width="5.00390625" style="0" customWidth="1"/>
    <col min="17" max="17" width="6.00390625" style="0" customWidth="1"/>
  </cols>
  <sheetData>
    <row r="1" spans="1:18" ht="18" customHeight="1">
      <c r="A1" s="89" t="s">
        <v>86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  <c r="R1" s="53"/>
    </row>
    <row r="2" spans="1:18" ht="75.75" customHeight="1">
      <c r="A2" s="18" t="s">
        <v>13</v>
      </c>
      <c r="B2" s="19" t="s">
        <v>0</v>
      </c>
      <c r="C2" s="13" t="s">
        <v>1</v>
      </c>
      <c r="D2" s="13" t="s">
        <v>2</v>
      </c>
      <c r="E2" s="13" t="s">
        <v>3</v>
      </c>
      <c r="F2" s="13" t="s">
        <v>4</v>
      </c>
      <c r="G2" s="13"/>
      <c r="H2" s="13"/>
      <c r="I2" s="24" t="s">
        <v>9</v>
      </c>
      <c r="J2" s="13" t="s">
        <v>4</v>
      </c>
      <c r="K2" s="13" t="s">
        <v>5</v>
      </c>
      <c r="L2" s="13" t="s">
        <v>6</v>
      </c>
      <c r="M2" s="13" t="s">
        <v>45</v>
      </c>
      <c r="N2" s="13"/>
      <c r="O2" s="13"/>
      <c r="P2" s="24" t="s">
        <v>7</v>
      </c>
      <c r="Q2" s="26" t="s">
        <v>8</v>
      </c>
      <c r="R2" s="53"/>
    </row>
    <row r="3" spans="1:18" ht="15.75" customHeight="1">
      <c r="A3" s="38"/>
      <c r="B3" s="39" t="s">
        <v>10</v>
      </c>
      <c r="C3" s="40" t="e">
        <f>ROUND(AVERAGE(C4:C32),1)</f>
        <v>#DIV/0!</v>
      </c>
      <c r="D3" s="40" t="e">
        <f aca="true" t="shared" si="0" ref="D3:Q3">ROUND(AVERAGE(D4:D32),1)</f>
        <v>#DIV/0!</v>
      </c>
      <c r="E3" s="40" t="e">
        <f t="shared" si="0"/>
        <v>#DIV/0!</v>
      </c>
      <c r="F3" s="40" t="e">
        <f t="shared" si="0"/>
        <v>#DIV/0!</v>
      </c>
      <c r="G3" s="40" t="e">
        <f t="shared" si="0"/>
        <v>#DIV/0!</v>
      </c>
      <c r="H3" s="40" t="e">
        <f t="shared" si="0"/>
        <v>#DIV/0!</v>
      </c>
      <c r="I3" s="40" t="e">
        <f t="shared" si="0"/>
        <v>#DIV/0!</v>
      </c>
      <c r="J3" s="40" t="e">
        <f t="shared" si="0"/>
        <v>#DIV/0!</v>
      </c>
      <c r="K3" s="40" t="e">
        <f t="shared" si="0"/>
        <v>#DIV/0!</v>
      </c>
      <c r="L3" s="40" t="e">
        <f t="shared" si="0"/>
        <v>#DIV/0!</v>
      </c>
      <c r="M3" s="40" t="e">
        <f t="shared" si="0"/>
        <v>#DIV/0!</v>
      </c>
      <c r="N3" s="40" t="e">
        <f t="shared" si="0"/>
        <v>#DIV/0!</v>
      </c>
      <c r="O3" s="40" t="e">
        <f t="shared" si="0"/>
        <v>#DIV/0!</v>
      </c>
      <c r="P3" s="40" t="e">
        <f t="shared" si="0"/>
        <v>#DIV/0!</v>
      </c>
      <c r="Q3" s="40" t="e">
        <f t="shared" si="0"/>
        <v>#DIV/0!</v>
      </c>
      <c r="R3" s="53"/>
    </row>
    <row r="4" spans="1:17" ht="15">
      <c r="A4" s="2">
        <v>1</v>
      </c>
      <c r="B4" s="50" t="s">
        <v>125</v>
      </c>
      <c r="C4" s="2"/>
      <c r="D4" s="2"/>
      <c r="E4" s="2"/>
      <c r="F4" s="2"/>
      <c r="G4" s="2"/>
      <c r="H4" s="2"/>
      <c r="I4" s="25" t="e">
        <f aca="true" t="shared" si="1" ref="I4:I21">ROUND(AVERAGE(C4:H4),0)</f>
        <v>#DIV/0!</v>
      </c>
      <c r="J4" s="2"/>
      <c r="K4" s="2"/>
      <c r="L4" s="2"/>
      <c r="M4" s="2"/>
      <c r="N4" s="2"/>
      <c r="O4" s="2"/>
      <c r="P4" s="25" t="e">
        <f aca="true" t="shared" si="2" ref="P4:P21">ROUND(AVERAGE(J4:O4),0)</f>
        <v>#DIV/0!</v>
      </c>
      <c r="Q4" s="27" t="e">
        <f>ROUND(AVERAGE(I4,P4),0)</f>
        <v>#DIV/0!</v>
      </c>
    </row>
    <row r="5" spans="1:17" ht="15">
      <c r="A5" s="2">
        <v>2</v>
      </c>
      <c r="B5" s="50" t="s">
        <v>107</v>
      </c>
      <c r="C5" s="2"/>
      <c r="D5" s="2"/>
      <c r="E5" s="2"/>
      <c r="F5" s="2"/>
      <c r="G5" s="2"/>
      <c r="H5" s="2"/>
      <c r="I5" s="25" t="e">
        <f t="shared" si="1"/>
        <v>#DIV/0!</v>
      </c>
      <c r="J5" s="2"/>
      <c r="K5" s="2"/>
      <c r="L5" s="2"/>
      <c r="M5" s="2"/>
      <c r="N5" s="2"/>
      <c r="O5" s="2"/>
      <c r="P5" s="25" t="e">
        <f t="shared" si="2"/>
        <v>#DIV/0!</v>
      </c>
      <c r="Q5" s="27" t="e">
        <f>ROUND(AVERAGE(I5,P5),0)</f>
        <v>#DIV/0!</v>
      </c>
    </row>
    <row r="6" spans="1:17" ht="15">
      <c r="A6" s="2">
        <v>3</v>
      </c>
      <c r="B6" s="50" t="s">
        <v>108</v>
      </c>
      <c r="C6" s="2"/>
      <c r="D6" s="2"/>
      <c r="E6" s="2"/>
      <c r="F6" s="2"/>
      <c r="G6" s="2"/>
      <c r="H6" s="2"/>
      <c r="I6" s="25" t="e">
        <f t="shared" si="1"/>
        <v>#DIV/0!</v>
      </c>
      <c r="J6" s="2"/>
      <c r="K6" s="2"/>
      <c r="L6" s="2"/>
      <c r="M6" s="2"/>
      <c r="N6" s="2"/>
      <c r="O6" s="2"/>
      <c r="P6" s="25" t="e">
        <f t="shared" si="2"/>
        <v>#DIV/0!</v>
      </c>
      <c r="Q6" s="27" t="e">
        <f>ROUND(AVERAGE(I6,P6),0)</f>
        <v>#DIV/0!</v>
      </c>
    </row>
    <row r="7" spans="1:17" ht="15">
      <c r="A7" s="2">
        <v>4</v>
      </c>
      <c r="B7" s="50" t="s">
        <v>110</v>
      </c>
      <c r="C7" s="2"/>
      <c r="D7" s="2"/>
      <c r="E7" s="2"/>
      <c r="F7" s="2"/>
      <c r="G7" s="2"/>
      <c r="H7" s="2"/>
      <c r="I7" s="25" t="e">
        <f t="shared" si="1"/>
        <v>#DIV/0!</v>
      </c>
      <c r="J7" s="2"/>
      <c r="K7" s="2"/>
      <c r="L7" s="2"/>
      <c r="M7" s="2"/>
      <c r="N7" s="2"/>
      <c r="O7" s="2"/>
      <c r="P7" s="25" t="e">
        <f t="shared" si="2"/>
        <v>#DIV/0!</v>
      </c>
      <c r="Q7" s="27" t="e">
        <f aca="true" t="shared" si="3" ref="Q7:Q21">ROUND(AVERAGE(I7,P7),0)</f>
        <v>#DIV/0!</v>
      </c>
    </row>
    <row r="8" spans="1:17" ht="15">
      <c r="A8" s="2">
        <v>5</v>
      </c>
      <c r="B8" s="50" t="s">
        <v>149</v>
      </c>
      <c r="C8" s="2"/>
      <c r="D8" s="2"/>
      <c r="E8" s="2"/>
      <c r="F8" s="2"/>
      <c r="G8" s="2"/>
      <c r="H8" s="2"/>
      <c r="I8" s="25" t="e">
        <f t="shared" si="1"/>
        <v>#DIV/0!</v>
      </c>
      <c r="J8" s="2"/>
      <c r="K8" s="2"/>
      <c r="L8" s="2"/>
      <c r="M8" s="2"/>
      <c r="N8" s="2"/>
      <c r="O8" s="2"/>
      <c r="P8" s="25" t="e">
        <f t="shared" si="2"/>
        <v>#DIV/0!</v>
      </c>
      <c r="Q8" s="27" t="e">
        <f t="shared" si="3"/>
        <v>#DIV/0!</v>
      </c>
    </row>
    <row r="9" spans="1:17" ht="15">
      <c r="A9" s="2">
        <v>6</v>
      </c>
      <c r="B9" s="50" t="s">
        <v>112</v>
      </c>
      <c r="C9" s="2"/>
      <c r="D9" s="2"/>
      <c r="E9" s="2"/>
      <c r="F9" s="2"/>
      <c r="G9" s="2"/>
      <c r="H9" s="2"/>
      <c r="I9" s="25" t="e">
        <f t="shared" si="1"/>
        <v>#DIV/0!</v>
      </c>
      <c r="J9" s="2"/>
      <c r="K9" s="2"/>
      <c r="L9" s="2"/>
      <c r="M9" s="2"/>
      <c r="N9" s="2"/>
      <c r="O9" s="2"/>
      <c r="P9" s="25" t="e">
        <f t="shared" si="2"/>
        <v>#DIV/0!</v>
      </c>
      <c r="Q9" s="27" t="e">
        <f t="shared" si="3"/>
        <v>#DIV/0!</v>
      </c>
    </row>
    <row r="10" spans="1:17" ht="15">
      <c r="A10" s="2">
        <v>7</v>
      </c>
      <c r="B10" s="50" t="s">
        <v>115</v>
      </c>
      <c r="C10" s="2"/>
      <c r="D10" s="2"/>
      <c r="E10" s="2"/>
      <c r="F10" s="2"/>
      <c r="G10" s="2"/>
      <c r="H10" s="2"/>
      <c r="I10" s="25" t="e">
        <f t="shared" si="1"/>
        <v>#DIV/0!</v>
      </c>
      <c r="J10" s="2"/>
      <c r="K10" s="2"/>
      <c r="L10" s="2"/>
      <c r="M10" s="2"/>
      <c r="N10" s="2"/>
      <c r="O10" s="2"/>
      <c r="P10" s="25" t="e">
        <f t="shared" si="2"/>
        <v>#DIV/0!</v>
      </c>
      <c r="Q10" s="27" t="e">
        <f t="shared" si="3"/>
        <v>#DIV/0!</v>
      </c>
    </row>
    <row r="11" spans="1:17" ht="15">
      <c r="A11" s="2">
        <v>8</v>
      </c>
      <c r="B11" s="50" t="s">
        <v>116</v>
      </c>
      <c r="C11" s="2"/>
      <c r="D11" s="2"/>
      <c r="E11" s="2"/>
      <c r="F11" s="2"/>
      <c r="G11" s="2"/>
      <c r="H11" s="2"/>
      <c r="I11" s="25" t="e">
        <f t="shared" si="1"/>
        <v>#DIV/0!</v>
      </c>
      <c r="J11" s="2"/>
      <c r="K11" s="2"/>
      <c r="L11" s="2"/>
      <c r="M11" s="2"/>
      <c r="N11" s="2"/>
      <c r="O11" s="2"/>
      <c r="P11" s="25" t="e">
        <f t="shared" si="2"/>
        <v>#DIV/0!</v>
      </c>
      <c r="Q11" s="27" t="e">
        <f t="shared" si="3"/>
        <v>#DIV/0!</v>
      </c>
    </row>
    <row r="12" spans="1:17" ht="15">
      <c r="A12" s="2">
        <v>9</v>
      </c>
      <c r="B12" s="60" t="s">
        <v>151</v>
      </c>
      <c r="C12" s="2"/>
      <c r="D12" s="2"/>
      <c r="E12" s="2"/>
      <c r="F12" s="2"/>
      <c r="G12" s="2"/>
      <c r="H12" s="2"/>
      <c r="I12" s="25" t="e">
        <f t="shared" si="1"/>
        <v>#DIV/0!</v>
      </c>
      <c r="J12" s="2"/>
      <c r="K12" s="2"/>
      <c r="L12" s="2"/>
      <c r="M12" s="2"/>
      <c r="N12" s="2"/>
      <c r="O12" s="2"/>
      <c r="P12" s="25" t="e">
        <f t="shared" si="2"/>
        <v>#DIV/0!</v>
      </c>
      <c r="Q12" s="27" t="e">
        <f t="shared" si="3"/>
        <v>#DIV/0!</v>
      </c>
    </row>
    <row r="13" spans="1:17" ht="15">
      <c r="A13" s="2">
        <v>10</v>
      </c>
      <c r="B13" s="60" t="s">
        <v>117</v>
      </c>
      <c r="C13" s="2"/>
      <c r="D13" s="2"/>
      <c r="E13" s="2"/>
      <c r="F13" s="2"/>
      <c r="G13" s="2"/>
      <c r="H13" s="2"/>
      <c r="I13" s="25" t="e">
        <f t="shared" si="1"/>
        <v>#DIV/0!</v>
      </c>
      <c r="J13" s="2"/>
      <c r="K13" s="2"/>
      <c r="L13" s="2"/>
      <c r="M13" s="2"/>
      <c r="N13" s="2"/>
      <c r="O13" s="2"/>
      <c r="P13" s="25" t="e">
        <f t="shared" si="2"/>
        <v>#DIV/0!</v>
      </c>
      <c r="Q13" s="27" t="e">
        <f t="shared" si="3"/>
        <v>#DIV/0!</v>
      </c>
    </row>
    <row r="14" spans="1:17" ht="15">
      <c r="A14" s="2">
        <v>11</v>
      </c>
      <c r="B14" s="60" t="s">
        <v>132</v>
      </c>
      <c r="C14" s="2"/>
      <c r="D14" s="2"/>
      <c r="E14" s="2"/>
      <c r="F14" s="2"/>
      <c r="G14" s="2"/>
      <c r="H14" s="2"/>
      <c r="I14" s="25" t="e">
        <f t="shared" si="1"/>
        <v>#DIV/0!</v>
      </c>
      <c r="J14" s="2"/>
      <c r="K14" s="2"/>
      <c r="L14" s="2"/>
      <c r="M14" s="2"/>
      <c r="N14" s="2"/>
      <c r="O14" s="2"/>
      <c r="P14" s="25" t="e">
        <f t="shared" si="2"/>
        <v>#DIV/0!</v>
      </c>
      <c r="Q14" s="27" t="e">
        <f t="shared" si="3"/>
        <v>#DIV/0!</v>
      </c>
    </row>
    <row r="15" spans="1:17" ht="15">
      <c r="A15" s="2">
        <v>12</v>
      </c>
      <c r="B15" s="60" t="s">
        <v>133</v>
      </c>
      <c r="C15" s="2"/>
      <c r="D15" s="2"/>
      <c r="E15" s="2"/>
      <c r="F15" s="2"/>
      <c r="G15" s="2"/>
      <c r="H15" s="2"/>
      <c r="I15" s="25" t="e">
        <f t="shared" si="1"/>
        <v>#DIV/0!</v>
      </c>
      <c r="J15" s="2"/>
      <c r="K15" s="2"/>
      <c r="L15" s="2"/>
      <c r="M15" s="2"/>
      <c r="N15" s="2"/>
      <c r="O15" s="2"/>
      <c r="P15" s="25" t="e">
        <f t="shared" si="2"/>
        <v>#DIV/0!</v>
      </c>
      <c r="Q15" s="27" t="e">
        <f t="shared" si="3"/>
        <v>#DIV/0!</v>
      </c>
    </row>
    <row r="16" spans="1:17" ht="15">
      <c r="A16" s="2">
        <v>13</v>
      </c>
      <c r="B16" s="50" t="s">
        <v>136</v>
      </c>
      <c r="C16" s="2"/>
      <c r="D16" s="2"/>
      <c r="E16" s="2"/>
      <c r="F16" s="2"/>
      <c r="G16" s="2"/>
      <c r="H16" s="2"/>
      <c r="I16" s="25" t="e">
        <f t="shared" si="1"/>
        <v>#DIV/0!</v>
      </c>
      <c r="J16" s="2"/>
      <c r="K16" s="2"/>
      <c r="L16" s="2"/>
      <c r="M16" s="2"/>
      <c r="N16" s="2"/>
      <c r="O16" s="2"/>
      <c r="P16" s="25" t="e">
        <f t="shared" si="2"/>
        <v>#DIV/0!</v>
      </c>
      <c r="Q16" s="27" t="e">
        <f t="shared" si="3"/>
        <v>#DIV/0!</v>
      </c>
    </row>
    <row r="17" spans="1:17" ht="15">
      <c r="A17" s="2">
        <v>14</v>
      </c>
      <c r="B17" s="50" t="s">
        <v>122</v>
      </c>
      <c r="C17" s="2"/>
      <c r="D17" s="2"/>
      <c r="E17" s="2"/>
      <c r="F17" s="2"/>
      <c r="G17" s="2"/>
      <c r="H17" s="2"/>
      <c r="I17" s="25" t="e">
        <f t="shared" si="1"/>
        <v>#DIV/0!</v>
      </c>
      <c r="J17" s="2"/>
      <c r="K17" s="2"/>
      <c r="L17" s="2"/>
      <c r="M17" s="2"/>
      <c r="N17" s="2"/>
      <c r="O17" s="2"/>
      <c r="P17" s="25" t="e">
        <f t="shared" si="2"/>
        <v>#DIV/0!</v>
      </c>
      <c r="Q17" s="27" t="e">
        <f t="shared" si="3"/>
        <v>#DIV/0!</v>
      </c>
    </row>
    <row r="18" spans="1:17" ht="15">
      <c r="A18" s="2">
        <v>15</v>
      </c>
      <c r="B18" s="50" t="s">
        <v>138</v>
      </c>
      <c r="C18" s="2"/>
      <c r="D18" s="2"/>
      <c r="E18" s="2"/>
      <c r="F18" s="2"/>
      <c r="G18" s="2"/>
      <c r="H18" s="2"/>
      <c r="I18" s="25" t="e">
        <f t="shared" si="1"/>
        <v>#DIV/0!</v>
      </c>
      <c r="J18" s="2"/>
      <c r="K18" s="2"/>
      <c r="L18" s="2"/>
      <c r="M18" s="2"/>
      <c r="N18" s="2"/>
      <c r="O18" s="2"/>
      <c r="P18" s="25" t="e">
        <f t="shared" si="2"/>
        <v>#DIV/0!</v>
      </c>
      <c r="Q18" s="27" t="e">
        <f t="shared" si="3"/>
        <v>#DIV/0!</v>
      </c>
    </row>
    <row r="19" spans="1:17" ht="15">
      <c r="A19" s="2">
        <v>16</v>
      </c>
      <c r="B19" s="50" t="s">
        <v>124</v>
      </c>
      <c r="C19" s="2"/>
      <c r="D19" s="2"/>
      <c r="E19" s="2"/>
      <c r="F19" s="2"/>
      <c r="G19" s="2"/>
      <c r="H19" s="2"/>
      <c r="I19" s="25" t="e">
        <f t="shared" si="1"/>
        <v>#DIV/0!</v>
      </c>
      <c r="J19" s="2"/>
      <c r="K19" s="2"/>
      <c r="L19" s="2"/>
      <c r="M19" s="2"/>
      <c r="N19" s="2"/>
      <c r="O19" s="2"/>
      <c r="P19" s="25" t="e">
        <f t="shared" si="2"/>
        <v>#DIV/0!</v>
      </c>
      <c r="Q19" s="27" t="e">
        <f t="shared" si="3"/>
        <v>#DIV/0!</v>
      </c>
    </row>
    <row r="20" spans="1:17" ht="15">
      <c r="A20" s="2">
        <v>17</v>
      </c>
      <c r="B20" s="50" t="s">
        <v>123</v>
      </c>
      <c r="C20" s="2"/>
      <c r="D20" s="2"/>
      <c r="E20" s="2"/>
      <c r="F20" s="2"/>
      <c r="G20" s="2"/>
      <c r="H20" s="2"/>
      <c r="I20" s="25" t="e">
        <f t="shared" si="1"/>
        <v>#DIV/0!</v>
      </c>
      <c r="J20" s="2"/>
      <c r="K20" s="2"/>
      <c r="L20" s="2"/>
      <c r="M20" s="2"/>
      <c r="N20" s="2"/>
      <c r="O20" s="2"/>
      <c r="P20" s="25" t="e">
        <f t="shared" si="2"/>
        <v>#DIV/0!</v>
      </c>
      <c r="Q20" s="27" t="e">
        <f t="shared" si="3"/>
        <v>#DIV/0!</v>
      </c>
    </row>
    <row r="21" spans="1:17" ht="15">
      <c r="A21" s="2">
        <v>18</v>
      </c>
      <c r="B21" s="3" t="s">
        <v>279</v>
      </c>
      <c r="C21" s="2"/>
      <c r="D21" s="2"/>
      <c r="E21" s="2"/>
      <c r="F21" s="2"/>
      <c r="G21" s="2"/>
      <c r="H21" s="2"/>
      <c r="I21" s="25" t="e">
        <f t="shared" si="1"/>
        <v>#DIV/0!</v>
      </c>
      <c r="J21" s="2"/>
      <c r="K21" s="2"/>
      <c r="L21" s="2"/>
      <c r="M21" s="2"/>
      <c r="N21" s="2"/>
      <c r="O21" s="2"/>
      <c r="P21" s="25" t="e">
        <f t="shared" si="2"/>
        <v>#DIV/0!</v>
      </c>
      <c r="Q21" s="27" t="e">
        <f t="shared" si="3"/>
        <v>#DIV/0!</v>
      </c>
    </row>
    <row r="22" spans="1:17" ht="15">
      <c r="A22" s="2">
        <v>19</v>
      </c>
      <c r="B22" s="3"/>
      <c r="C22" s="2"/>
      <c r="D22" s="2"/>
      <c r="E22" s="2"/>
      <c r="F22" s="2"/>
      <c r="G22" s="2"/>
      <c r="H22" s="2"/>
      <c r="I22" s="25"/>
      <c r="J22" s="2" t="s">
        <v>280</v>
      </c>
      <c r="K22" s="2"/>
      <c r="L22" s="2"/>
      <c r="M22" s="2"/>
      <c r="N22" s="2"/>
      <c r="O22" s="2"/>
      <c r="P22" s="25"/>
      <c r="Q22" s="27"/>
    </row>
    <row r="23" spans="1:17" ht="15">
      <c r="A23" s="2">
        <v>20</v>
      </c>
      <c r="B23" s="3"/>
      <c r="C23" s="2"/>
      <c r="D23" s="2"/>
      <c r="E23" s="2"/>
      <c r="F23" s="2"/>
      <c r="G23" s="2"/>
      <c r="H23" s="2"/>
      <c r="I23" s="25"/>
      <c r="J23" s="2"/>
      <c r="K23" s="2"/>
      <c r="L23" s="2"/>
      <c r="M23" s="2"/>
      <c r="N23" s="2"/>
      <c r="O23" s="2"/>
      <c r="P23" s="25"/>
      <c r="Q23" s="27"/>
    </row>
    <row r="24" spans="1:17" ht="15">
      <c r="A24" s="2">
        <v>21</v>
      </c>
      <c r="B24" s="3"/>
      <c r="C24" s="2"/>
      <c r="D24" s="2"/>
      <c r="E24" s="2"/>
      <c r="F24" s="2"/>
      <c r="G24" s="2"/>
      <c r="H24" s="2"/>
      <c r="I24" s="25"/>
      <c r="J24" s="2"/>
      <c r="K24" s="2"/>
      <c r="L24" s="2"/>
      <c r="M24" s="2"/>
      <c r="N24" s="2"/>
      <c r="O24" s="2"/>
      <c r="P24" s="25"/>
      <c r="Q24" s="27"/>
    </row>
    <row r="25" spans="1:17" ht="15">
      <c r="A25" s="2">
        <v>22</v>
      </c>
      <c r="B25" s="3"/>
      <c r="C25" s="2"/>
      <c r="D25" s="2"/>
      <c r="E25" s="2"/>
      <c r="F25" s="2"/>
      <c r="G25" s="2"/>
      <c r="H25" s="2"/>
      <c r="I25" s="25"/>
      <c r="J25" s="2"/>
      <c r="K25" s="2"/>
      <c r="L25" s="2"/>
      <c r="M25" s="2"/>
      <c r="N25" s="2"/>
      <c r="O25" s="2"/>
      <c r="P25" s="25"/>
      <c r="Q25" s="27"/>
    </row>
    <row r="26" spans="1:17" ht="15">
      <c r="A26" s="2">
        <v>23</v>
      </c>
      <c r="B26" s="3"/>
      <c r="C26" s="2"/>
      <c r="D26" s="2"/>
      <c r="E26" s="2"/>
      <c r="F26" s="2"/>
      <c r="G26" s="2"/>
      <c r="H26" s="2"/>
      <c r="I26" s="25"/>
      <c r="J26" s="2"/>
      <c r="K26" s="2"/>
      <c r="L26" s="2"/>
      <c r="M26" s="2"/>
      <c r="N26" s="2"/>
      <c r="O26" s="2"/>
      <c r="P26" s="25"/>
      <c r="Q26" s="27"/>
    </row>
    <row r="27" spans="1:17" ht="15">
      <c r="A27" s="2">
        <v>24</v>
      </c>
      <c r="B27" s="3"/>
      <c r="C27" s="2"/>
      <c r="D27" s="2"/>
      <c r="E27" s="2"/>
      <c r="F27" s="2"/>
      <c r="G27" s="2"/>
      <c r="H27" s="2"/>
      <c r="I27" s="25"/>
      <c r="J27" s="2"/>
      <c r="K27" s="2"/>
      <c r="L27" s="2"/>
      <c r="M27" s="2"/>
      <c r="N27" s="2"/>
      <c r="O27" s="2"/>
      <c r="P27" s="25"/>
      <c r="Q27" s="27"/>
    </row>
    <row r="28" spans="1:17" ht="15">
      <c r="A28" s="2">
        <v>25</v>
      </c>
      <c r="B28" s="3"/>
      <c r="C28" s="2"/>
      <c r="D28" s="2"/>
      <c r="E28" s="2"/>
      <c r="F28" s="2"/>
      <c r="G28" s="2"/>
      <c r="H28" s="2"/>
      <c r="I28" s="25"/>
      <c r="J28" s="2"/>
      <c r="K28" s="2"/>
      <c r="L28" s="2"/>
      <c r="M28" s="2"/>
      <c r="N28" s="2"/>
      <c r="O28" s="2"/>
      <c r="P28" s="25"/>
      <c r="Q28" s="27"/>
    </row>
    <row r="29" spans="1:17" ht="15">
      <c r="A29" s="2">
        <v>26</v>
      </c>
      <c r="B29" s="3"/>
      <c r="C29" s="2"/>
      <c r="D29" s="2"/>
      <c r="E29" s="2"/>
      <c r="F29" s="2"/>
      <c r="G29" s="2"/>
      <c r="H29" s="2"/>
      <c r="I29" s="25"/>
      <c r="J29" s="2"/>
      <c r="K29" s="2"/>
      <c r="L29" s="2"/>
      <c r="M29" s="2"/>
      <c r="N29" s="2"/>
      <c r="O29" s="2"/>
      <c r="P29" s="25"/>
      <c r="Q29" s="27"/>
    </row>
    <row r="30" spans="1:17" ht="15">
      <c r="A30" s="2">
        <v>27</v>
      </c>
      <c r="B30" s="3"/>
      <c r="C30" s="2"/>
      <c r="D30" s="2"/>
      <c r="E30" s="2"/>
      <c r="F30" s="2"/>
      <c r="G30" s="2"/>
      <c r="H30" s="2"/>
      <c r="I30" s="25"/>
      <c r="J30" s="2"/>
      <c r="K30" s="2"/>
      <c r="L30" s="2"/>
      <c r="M30" s="2"/>
      <c r="N30" s="2"/>
      <c r="O30" s="2"/>
      <c r="P30" s="25"/>
      <c r="Q30" s="27"/>
    </row>
    <row r="31" spans="1:17" ht="15">
      <c r="A31" s="2">
        <v>28</v>
      </c>
      <c r="B31" s="3"/>
      <c r="C31" s="2"/>
      <c r="D31" s="2"/>
      <c r="E31" s="2"/>
      <c r="F31" s="2"/>
      <c r="G31" s="2"/>
      <c r="H31" s="2"/>
      <c r="I31" s="25"/>
      <c r="J31" s="2"/>
      <c r="K31" s="2"/>
      <c r="L31" s="2"/>
      <c r="M31" s="2"/>
      <c r="N31" s="2"/>
      <c r="O31" s="2"/>
      <c r="P31" s="25"/>
      <c r="Q31" s="27"/>
    </row>
    <row r="32" spans="1:17" ht="15">
      <c r="A32" s="2"/>
      <c r="B32" s="3"/>
      <c r="C32" s="2"/>
      <c r="D32" s="2"/>
      <c r="E32" s="2"/>
      <c r="F32" s="2"/>
      <c r="G32" s="2"/>
      <c r="H32" s="2"/>
      <c r="I32" s="25"/>
      <c r="J32" s="2"/>
      <c r="K32" s="2"/>
      <c r="L32" s="2"/>
      <c r="M32" s="2"/>
      <c r="N32" s="2"/>
      <c r="O32" s="2"/>
      <c r="P32" s="25"/>
      <c r="Q32" s="27"/>
    </row>
    <row r="33" spans="1:17" ht="15.75" thickBot="1">
      <c r="A33" s="2"/>
      <c r="B33" s="62" t="s">
        <v>11</v>
      </c>
      <c r="C33" s="61">
        <f>((IF(C4&gt;6,1,0))+(IF(C5&gt;6,1,0))+(IF(C6&gt;6,1,0))+(IF(C7&gt;6,1,0))+(IF(C8&gt;6,1,0))+(IF(C9&gt;6,1,0))+(IF(C10&gt;6,1,0))+(IF(C11&gt;6,1,0))+(IF(C12&gt;6,1,0))+(IF(C13&gt;6,1,0))+(IF(C14&gt;6,1,0))+(IF(C15&gt;6,1,0))+(IF(C16&gt;6,1,0))+(IF(C17&gt;6,1,0))+(IF(C18&gt;6,1,0))+(IF(C19&gt;6,1,0))+(IF(C20&gt;6,1,0))+(IF(C21&gt;6,1,0))+(IF(C22&gt;6,1,0))+(IF(C23&gt;6,1,0))+(IF(C24&gt;6,1,0))+(IF(C25&gt;6,1,0))+(IF(C26&gt;6,1,0))+(IF(C27&gt;6,1,0))+(IF(C28&gt;6,1,0))+(IF(C29&gt;6,1,0))+(IF(C30&gt;6,1,0)))/A36</f>
        <v>0</v>
      </c>
      <c r="D33" s="61">
        <f>((IF(D4&gt;6,1,0))+(IF(D5&gt;6,1,0))+(IF(D6&gt;6,1,0))+(IF(D7&gt;6,1,0))+(IF(D8&gt;6,1,0))+(IF(D9&gt;6,1,0))+(IF(D10&gt;6,1,0))+(IF(D11&gt;6,1,0))+(IF(D12&gt;6,1,0))+(IF(D13&gt;6,1,0))+(IF(D14&gt;6,1,0))+(IF(D15&gt;6,1,0))+(IF(D16&gt;6,1,0))+(IF(D17&gt;6,1,0))+(IF(D18&gt;6,1,0))+(IF(D19&gt;6,1,0))+(IF(D20&gt;6,1,0))+(IF(D21&gt;6,1,0))+(IF(D22&gt;6,1,0))+(IF(D23&gt;6,1,0))+(IF(D24&gt;6,1,0))+(IF(D25&gt;6,1,0))+(IF(D26&gt;6,1,0))+(IF(D27&gt;6,1,0))+(IF(D28&gt;6,1,0))+(IF(D29&gt;6,1,0))+(IF(D30&gt;6,1,0)))/A36</f>
        <v>0</v>
      </c>
      <c r="E33" s="61">
        <f>((IF(E4&gt;6,1,0))+(IF(E5&gt;6,1,0))+(IF(E6&gt;6,1,0))+(IF(E7&gt;6,1,0))+(IF(E8&gt;6,1,0))+(IF(E9&gt;6,1,0))+(IF(E10&gt;6,1,0))+(IF(E11&gt;6,1,0))+(IF(E12&gt;6,1,0))+(IF(E13&gt;6,1,0))+(IF(E14&gt;6,1,0))+(IF(E15&gt;6,1,0))+(IF(E16&gt;6,1,0))+(IF(E17&gt;6,1,0))+(IF(E18&gt;6,1,0))+(IF(E19&gt;6,1,0))+(IF(E20&gt;6,1,0))+(IF(E21&gt;6,1,0))+(IF(E22&gt;6,1,0))+(IF(E23&gt;6,1,0))+(IF(E24&gt;6,1,0))+(IF(E25&gt;6,1,0))+(IF(E26&gt;6,1,0))+(IF(E27&gt;6,1,0))+(IF(E28&gt;6,1,0))+(IF(E29&gt;6,1,0))+(IF(E30&gt;6,1,0)))/A36</f>
        <v>0</v>
      </c>
      <c r="F33" s="61">
        <f>((IF(F4&gt;6,1,0))+(IF(F5&gt;6,1,0))+(IF(F6&gt;6,1,0))+(IF(F7&gt;6,1,0))+(IF(F8&gt;6,1,0))+(IF(F9&gt;6,1,0))+(IF(F10&gt;6,1,0))+(IF(F11&gt;6,1,0))+(IF(F12&gt;6,1,0))+(IF(F13&gt;6,1,0))+(IF(F14&gt;6,1,0))+(IF(F15&gt;6,1,0))+(IF(F16&gt;6,1,0))+(IF(F17&gt;6,1,0))+(IF(F18&gt;6,1,0))+(IF(F19&gt;6,1,0))+(IF(F20&gt;6,1,0))+(IF(F21&gt;6,1,0))+(IF(F22&gt;6,1,0))+(IF(F23&gt;6,1,0))+(IF(F24&gt;6,1,0))+(IF(F25&gt;6,1,0))+(IF(F26&gt;6,1,0))+(IF(F27&gt;6,1,0))+(IF(F28&gt;6,1,0))+(IF(F29&gt;6,1,0))+(IF(F30&gt;6,1,0)))/A36</f>
        <v>0</v>
      </c>
      <c r="G33" s="61">
        <f>((IF(G4&gt;6,1,0))+(IF(G5&gt;6,1,0))+(IF(G6&gt;6,1,0))+(IF(G7&gt;6,1,0))+(IF(G8&gt;6,1,0))+(IF(G9&gt;6,1,0))+(IF(G10&gt;6,1,0))+(IF(G11&gt;6,1,0))+(IF(G12&gt;6,1,0))+(IF(G13&gt;6,1,0))+(IF(G14&gt;6,1,0))+(IF(G15&gt;6,1,0))+(IF(G16&gt;6,1,0))+(IF(G17&gt;6,1,0))+(IF(G18&gt;6,1,0))+(IF(G19&gt;6,1,0))+(IF(G20&gt;6,1,0))+(IF(G21&gt;6,1,0))+(IF(G22&gt;6,1,0))+(IF(G23&gt;6,1,0))+(IF(G24&gt;6,1,0))+(IF(G25&gt;6,1,0))+(IF(G26&gt;6,1,0))+(IF(G27&gt;6,1,0))+(IF(G28&gt;6,1,0))+(IF(G29&gt;6,1,0))+(IF(G30&gt;6,1,0)))/A36</f>
        <v>0</v>
      </c>
      <c r="H33" s="61">
        <f>((IF(H4&gt;6,1,0))+(IF(H5&gt;6,1,0))+(IF(H6&gt;6,1,0))+(IF(H7&gt;6,1,0))+(IF(H8&gt;6,1,0))+(IF(H9&gt;6,1,0))+(IF(H10&gt;6,1,0))+(IF(H11&gt;6,1,0))+(IF(H12&gt;6,1,0))+(IF(H13&gt;6,1,0))+(IF(H14&gt;6,1,0))+(IF(H15&gt;6,1,0))+(IF(H16&gt;6,1,0))+(IF(H17&gt;6,1,0))+(IF(H18&gt;6,1,0))+(IF(H19&gt;6,1,0))+(IF(H20&gt;6,1,0))+(IF(H21&gt;6,1,0))+(IF(H22&gt;6,1,0))+(IF(H23&gt;6,1,0))+(IF(H24&gt;6,1,0))+(IF(H25&gt;6,1,0))+(IF(H26&gt;6,1,0))+(IF(H27&gt;6,1,0))+(IF(H28&gt;6,1,0))+(IF(H29&gt;6,1,0))+(IF(H30&gt;6,1,0)))/A36</f>
        <v>0</v>
      </c>
      <c r="I33" s="64"/>
      <c r="J33" s="61">
        <f>((IF(J4&gt;6,1,0))+(IF(J5&gt;6,1,0))+(IF(J6&gt;6,1,0))+(IF(J7&gt;6,1,0))+(IF(J8&gt;6,1,0))+(IF(J9&gt;6,1,0))+(IF(J10&gt;6,1,0))+(IF(J11&gt;6,1,0))+(IF(J12&gt;6,1,0))+(IF(J13&gt;6,1,0))+(IF(J14&gt;6,1,0))+(IF(J15&gt;6,1,0))+(IF(J16&gt;6,1,0))+(IF(J17&gt;6,1,0))+(IF(J18&gt;6,1,0))+(IF(J19&gt;6,1,0))+(IF(J20&gt;6,1,0))+(IF(J21&gt;6,1,0))+(IF(J22&gt;6,1,0))+(IF(J23&gt;6,1,0))+(IF(J24&gt;6,1,0))+(IF(J25&gt;6,1,0))+(IF(J26&gt;6,1,0))+(IF(J27&gt;6,1,0))+(IF(J28&gt;6,1,0))+(IF(J29&gt;6,1,0))+(IF(J30&gt;6,1,0)))/A36</f>
        <v>0.05555555555555555</v>
      </c>
      <c r="K33" s="61">
        <f>((IF(K4&gt;6,1,0))+(IF(K5&gt;6,1,0))+(IF(K6&gt;6,1,0))+(IF(K7&gt;6,1,0))+(IF(K8&gt;6,1,0))+(IF(K9&gt;6,1,0))+(IF(K10&gt;6,1,0))+(IF(K11&gt;6,1,0))+(IF(K12&gt;6,1,0))+(IF(K13&gt;6,1,0))+(IF(K14&gt;6,1,0))+(IF(K15&gt;6,1,0))+(IF(K16&gt;6,1,0))+(IF(K17&gt;6,1,0))+(IF(K18&gt;6,1,0))+(IF(K19&gt;6,1,0))+(IF(K20&gt;6,1,0))+(IF(K21&gt;6,1,0))+(IF(K22&gt;6,1,0))+(IF(K23&gt;6,1,0))+(IF(K24&gt;6,1,0))+(IF(K25&gt;6,1,0))+(IF(K26&gt;6,1,0))+(IF(K27&gt;6,1,0))+(IF(K28&gt;6,1,0))+(IF(K29&gt;6,1,0))+(IF(K30&gt;6,1,0)))/A36</f>
        <v>0</v>
      </c>
      <c r="L33" s="61">
        <f>((IF(L4&gt;6,1,0))+(IF(L5&gt;6,1,0))+(IF(L6&gt;6,1,0))+(IF(L7&gt;6,1,0))+(IF(L8&gt;6,1,0))+(IF(L9&gt;6,1,0))+(IF(L10&gt;6,1,0))+(IF(L11&gt;6,1,0))+(IF(L12&gt;6,1,0))+(IF(L13&gt;6,1,0))+(IF(L14&gt;6,1,0))+(IF(L15&gt;6,1,0))+(IF(L16&gt;6,1,0))+(IF(L17&gt;6,1,0))+(IF(L18&gt;6,1,0))+(IF(L19&gt;6,1,0))+(IF(L20&gt;6,1,0))+(IF(L21&gt;6,1,0))+(IF(L22&gt;6,1,0))+(IF(L23&gt;6,1,0))+(IF(L24&gt;6,1,0))+(IF(L25&gt;6,1,0))+(IF(L26&gt;6,1,0))+(IF(L27&gt;6,1,0))+(IF(L28&gt;6,1,0))+(IF(L29&gt;6,1,0))+(IF(L30&gt;6,1,0)))/A36</f>
        <v>0</v>
      </c>
      <c r="M33" s="61">
        <f>((IF(M4&gt;6,1,0))+(IF(M5&gt;6,1,0))+(IF(M6&gt;6,1,0))+(IF(M7&gt;6,1,0))+(IF(M8&gt;6,1,0))+(IF(M9&gt;6,1,0))+(IF(M10&gt;6,1,0))+(IF(M11&gt;6,1,0))+(IF(M12&gt;6,1,0))+(IF(M13&gt;6,1,0))+(IF(M14&gt;6,1,0))+(IF(M15&gt;6,1,0))+(IF(M16&gt;6,1,0))+(IF(M17&gt;6,1,0))+(IF(M18&gt;6,1,0))+(IF(M19&gt;6,1,0))+(IF(M20&gt;6,1,0))+(IF(M21&gt;6,1,0))+(IF(M22&gt;6,1,0))+(IF(M23&gt;6,1,0))+(IF(M24&gt;6,1,0))+(IF(M25&gt;6,1,0))+(IF(M26&gt;6,1,0))+(IF(M27&gt;6,1,0))+(IF(M28&gt;6,1,0))+(IF(M29&gt;6,1,0))+(IF(M30&gt;6,1,0)))/A36</f>
        <v>0</v>
      </c>
      <c r="N33" s="61">
        <f>((IF(N4&gt;6,1,0))+(IF(N5&gt;6,1,0))+(IF(N6&gt;6,1,0))+(IF(N7&gt;6,1,0))+(IF(N8&gt;6,1,0))+(IF(N9&gt;6,1,0))+(IF(N10&gt;6,1,0))+(IF(N11&gt;6,1,0))+(IF(N12&gt;6,1,0))+(IF(N13&gt;6,1,0))+(IF(N14&gt;6,1,0))+(IF(N15&gt;6,1,0))+(IF(N16&gt;6,1,0))+(IF(N17&gt;6,1,0))+(IF(N18&gt;6,1,0))+(IF(N19&gt;6,1,0))+(IF(N20&gt;6,1,0))+(IF(N21&gt;6,1,0))+(IF(N22&gt;6,1,0))+(IF(N23&gt;6,1,0))+(IF(N24&gt;6,1,0))+(IF(N25&gt;6,1,0))+(IF(N26&gt;6,1,0))+(IF(N27&gt;6,1,0))+(IF(N28&gt;6,1,0))+(IF(N29&gt;6,1,0))+(IF(N30&gt;6,1,0)))/A36</f>
        <v>0</v>
      </c>
      <c r="O33" s="61">
        <f>((IF(O4&gt;6,1,0))+(IF(O5&gt;6,1,0))+(IF(O6&gt;6,1,0))+(IF(O7&gt;6,1,0))+(IF(O8&gt;6,1,0))+(IF(O9&gt;6,1,0))+(IF(O10&gt;6,1,0))+(IF(O11&gt;6,1,0))+(IF(O12&gt;6,1,0))+(IF(O13&gt;6,1,0))+(IF(O14&gt;6,1,0))+(IF(O15&gt;6,1,0))+(IF(O16&gt;6,1,0))+(IF(O17&gt;6,1,0))+(IF(O18&gt;6,1,0))+(IF(O19&gt;6,1,0))+(IF(O20&gt;6,1,0))+(IF(O21&gt;6,1,0))+(IF(O22&gt;6,1,0))+(IF(O23&gt;6,1,0))+(IF(O24&gt;6,1,0))+(IF(O25&gt;6,1,0))+(IF(O26&gt;6,1,0))+(IF(O27&gt;6,1,0))+(IF(O28&gt;6,1,0))+(IF(O29&gt;6,1,0))+(IF(O30&gt;6,1,0)))/A36</f>
        <v>0</v>
      </c>
      <c r="P33" s="25"/>
      <c r="Q33" s="27"/>
    </row>
    <row r="34" spans="1:17" ht="16.5" thickBot="1">
      <c r="A34" s="6"/>
      <c r="B34" s="83" t="s">
        <v>11</v>
      </c>
      <c r="C34" s="80" t="s">
        <v>14</v>
      </c>
      <c r="D34" s="81"/>
      <c r="E34" s="81"/>
      <c r="F34" s="82"/>
      <c r="G34" s="35"/>
      <c r="H34" s="36"/>
      <c r="I34" s="80" t="s">
        <v>15</v>
      </c>
      <c r="J34" s="81"/>
      <c r="K34" s="81"/>
      <c r="L34" s="82"/>
      <c r="M34" s="37"/>
      <c r="N34" s="80" t="s">
        <v>8</v>
      </c>
      <c r="O34" s="81"/>
      <c r="P34" s="81"/>
      <c r="Q34" s="82"/>
    </row>
    <row r="35" spans="1:17" ht="15.75" customHeight="1" thickBot="1">
      <c r="A35" s="17" t="s">
        <v>16</v>
      </c>
      <c r="B35" s="84"/>
      <c r="C35" s="65">
        <v>1</v>
      </c>
      <c r="D35" s="65">
        <v>2</v>
      </c>
      <c r="E35" s="65">
        <v>3</v>
      </c>
      <c r="F35" s="95"/>
      <c r="G35" s="12"/>
      <c r="H35" s="92"/>
      <c r="I35" s="65">
        <v>1</v>
      </c>
      <c r="J35" s="65">
        <v>2</v>
      </c>
      <c r="K35" s="65">
        <v>3</v>
      </c>
      <c r="L35" s="95"/>
      <c r="M35" s="93"/>
      <c r="N35" s="65">
        <v>1</v>
      </c>
      <c r="O35" s="65">
        <v>2</v>
      </c>
      <c r="P35" s="65">
        <v>3</v>
      </c>
      <c r="Q35" s="95"/>
    </row>
    <row r="36" spans="1:17" ht="15.75" customHeight="1" thickBot="1">
      <c r="A36" s="20">
        <v>18</v>
      </c>
      <c r="B36" s="84"/>
      <c r="C36" s="1">
        <f>SUMIF(I4:I33,"=1",I4:I33)/1</f>
        <v>0</v>
      </c>
      <c r="D36" s="1">
        <f>SUMIF(I4:I33,"=2",I4:I33)/2</f>
        <v>0</v>
      </c>
      <c r="E36" s="1">
        <f>SUMIF(I4:I33,"=3",I4:I33)/3</f>
        <v>0</v>
      </c>
      <c r="F36" s="95"/>
      <c r="G36" s="12"/>
      <c r="H36" s="92"/>
      <c r="I36" s="1">
        <f>SUMIF(P4:P33,"=1",P4:P33)/1</f>
        <v>0</v>
      </c>
      <c r="J36" s="1">
        <f>SUMIF(P4:P33,"=2",P4:P33)/2</f>
        <v>0</v>
      </c>
      <c r="K36" s="1">
        <f>SUMIF(P4:P33,"=3",P4:P33)/3</f>
        <v>0</v>
      </c>
      <c r="L36" s="95"/>
      <c r="M36" s="93"/>
      <c r="N36" s="1">
        <f>SUMIF(Q4:Q33,"=1",Q4:Q33)/1</f>
        <v>0</v>
      </c>
      <c r="O36" s="1">
        <f>SUMIF(Q4:Q33,"=2",Q4:Q33)/2</f>
        <v>0</v>
      </c>
      <c r="P36" s="1">
        <f>SUMIF(Q4:Q33,"=3",Q4:Q33)/3</f>
        <v>0</v>
      </c>
      <c r="Q36" s="95"/>
    </row>
    <row r="37" spans="1:17" ht="15" customHeight="1">
      <c r="A37" s="86"/>
      <c r="B37" s="84"/>
      <c r="C37" s="66">
        <v>4</v>
      </c>
      <c r="D37" s="66">
        <v>5</v>
      </c>
      <c r="E37" s="66">
        <v>6</v>
      </c>
      <c r="F37" s="95"/>
      <c r="G37" s="12"/>
      <c r="H37" s="92"/>
      <c r="I37" s="66">
        <v>4</v>
      </c>
      <c r="J37" s="66">
        <v>5</v>
      </c>
      <c r="K37" s="66">
        <v>6</v>
      </c>
      <c r="L37" s="95"/>
      <c r="M37" s="93"/>
      <c r="N37" s="66">
        <v>4</v>
      </c>
      <c r="O37" s="66">
        <v>5</v>
      </c>
      <c r="P37" s="66">
        <v>6</v>
      </c>
      <c r="Q37" s="95"/>
    </row>
    <row r="38" spans="1:17" ht="15.75">
      <c r="A38" s="87"/>
      <c r="B38" s="84"/>
      <c r="C38" s="1">
        <f>SUMIF(I4:I33,"=4",I4:I33)/4</f>
        <v>0</v>
      </c>
      <c r="D38" s="1">
        <f>SUMIF(I4:I33,"=5",I4:I33)/5</f>
        <v>0</v>
      </c>
      <c r="E38" s="1">
        <f>SUMIF(I4:I33,"=6",I4:I33)/6</f>
        <v>0</v>
      </c>
      <c r="F38" s="56" t="s">
        <v>12</v>
      </c>
      <c r="G38" s="11"/>
      <c r="H38" s="92"/>
      <c r="I38" s="1">
        <f>SUMIF(P4:P33,"=4",P4:P33)/4</f>
        <v>0</v>
      </c>
      <c r="J38" s="1">
        <f>SUMIF(P4:P33,"=5",P4:P33)/5</f>
        <v>0</v>
      </c>
      <c r="K38" s="1">
        <f>SUMIF(P4:P33,"=6",P4:P33)/6</f>
        <v>0</v>
      </c>
      <c r="L38" s="56" t="s">
        <v>12</v>
      </c>
      <c r="M38" s="94"/>
      <c r="N38" s="1">
        <f>SUMIF(Q4:Q33,"=4",Q4:Q33)/4</f>
        <v>0</v>
      </c>
      <c r="O38" s="1">
        <f>SUMIF(Q4:Q33,"=5",Q4:Q33)/5</f>
        <v>0</v>
      </c>
      <c r="P38" s="1">
        <f>SUMIF(Q4:Q33,"=6",Q4:Q33)/6</f>
        <v>0</v>
      </c>
      <c r="Q38" s="56" t="s">
        <v>12</v>
      </c>
    </row>
    <row r="39" spans="1:17" ht="15.75">
      <c r="A39" s="87"/>
      <c r="B39" s="84"/>
      <c r="C39" s="66">
        <v>7</v>
      </c>
      <c r="D39" s="66">
        <v>8</v>
      </c>
      <c r="E39" s="66">
        <v>9</v>
      </c>
      <c r="F39" s="21">
        <f>CEILING((C40+D40+E40+C42+D42+E42)/A36*100,1)</f>
        <v>0</v>
      </c>
      <c r="G39" s="11"/>
      <c r="H39" s="92"/>
      <c r="I39" s="66">
        <v>7</v>
      </c>
      <c r="J39" s="66">
        <v>8</v>
      </c>
      <c r="K39" s="66">
        <v>9</v>
      </c>
      <c r="L39" s="21">
        <f>CEILING((I40+J40+K40+I42+J42+K42)/A36*100,1)</f>
        <v>0</v>
      </c>
      <c r="M39" s="94"/>
      <c r="N39" s="66">
        <v>7</v>
      </c>
      <c r="O39" s="66">
        <v>8</v>
      </c>
      <c r="P39" s="66">
        <v>9</v>
      </c>
      <c r="Q39" s="21">
        <f>CEILING((N40+O40+P40+N42+O42+P42)/A36*100,1)</f>
        <v>0</v>
      </c>
    </row>
    <row r="40" spans="1:17" ht="12.75">
      <c r="A40" s="87"/>
      <c r="B40" s="84"/>
      <c r="C40" s="1">
        <f>SUMIF(I4:I33,"=7",I4:I33)/7</f>
        <v>0</v>
      </c>
      <c r="D40" s="1">
        <f>SUMIF(I4:I33,"=8",I4:I33)/8</f>
        <v>0</v>
      </c>
      <c r="E40" s="1">
        <f>SUMIF(I4:I33,"=9",I4:I33)/9</f>
        <v>0</v>
      </c>
      <c r="F40" s="4"/>
      <c r="G40" s="4"/>
      <c r="H40" s="92"/>
      <c r="I40" s="1">
        <f>SUMIF(P4:P33,"=7",P4:P33)/7</f>
        <v>0</v>
      </c>
      <c r="J40" s="1">
        <f>SUMIF(P4:P33,"=8",P4:P33)/8</f>
        <v>0</v>
      </c>
      <c r="K40" s="1">
        <f>SUMIF(P4:P33,"=9",P4:P33)/9</f>
        <v>0</v>
      </c>
      <c r="L40" s="15"/>
      <c r="M40" s="93"/>
      <c r="N40" s="1">
        <f>SUMIF(Q4:Q33,"=7",Q4:Q33)/7</f>
        <v>0</v>
      </c>
      <c r="O40" s="1">
        <f>SUMIF(Q4:Q33,"=8",Q4:Q33)/8</f>
        <v>0</v>
      </c>
      <c r="P40" s="1">
        <f>SUMIF(Q4:Q33,"=9",Q4:Q33)/9</f>
        <v>0</v>
      </c>
      <c r="Q40" s="15"/>
    </row>
    <row r="41" spans="1:17" ht="15" customHeight="1">
      <c r="A41" s="87"/>
      <c r="B41" s="84"/>
      <c r="C41" s="66">
        <v>10</v>
      </c>
      <c r="D41" s="66">
        <v>11</v>
      </c>
      <c r="E41" s="66">
        <v>12</v>
      </c>
      <c r="F41" s="96"/>
      <c r="G41" s="14"/>
      <c r="H41" s="92"/>
      <c r="I41" s="66">
        <v>10</v>
      </c>
      <c r="J41" s="66">
        <v>11</v>
      </c>
      <c r="K41" s="66">
        <v>12</v>
      </c>
      <c r="L41" s="15"/>
      <c r="M41" s="93"/>
      <c r="N41" s="66">
        <v>10</v>
      </c>
      <c r="O41" s="66">
        <v>11</v>
      </c>
      <c r="P41" s="66">
        <v>12</v>
      </c>
      <c r="Q41" s="96"/>
    </row>
    <row r="42" spans="1:17" ht="15.75" customHeight="1">
      <c r="A42" s="87"/>
      <c r="B42" s="84"/>
      <c r="C42" s="5">
        <f>SUMIF(I4:I33,"=10",I4:I33)/10</f>
        <v>0</v>
      </c>
      <c r="D42" s="5">
        <f>SUMIF(I4:I33,"=11",I4:I33)/11</f>
        <v>0</v>
      </c>
      <c r="E42" s="5">
        <f>SUMIF(I4:I33,"=12",I4:I33)/12</f>
        <v>0</v>
      </c>
      <c r="F42" s="96"/>
      <c r="G42" s="14"/>
      <c r="H42" s="92"/>
      <c r="I42" s="5">
        <f>SUMIF(P4:P33,"=10",P4:P33)/10</f>
        <v>0</v>
      </c>
      <c r="J42" s="5">
        <f>SUMIF(P4:P33,"=11",P4:P33)/11</f>
        <v>0</v>
      </c>
      <c r="K42" s="1">
        <f>SUMIF(P4:P33,"=12",P4:P33)/12</f>
        <v>0</v>
      </c>
      <c r="L42" s="15"/>
      <c r="M42" s="93"/>
      <c r="N42" s="5">
        <f>SUMIF(Q4:Q33,"=10",Q4:Q33)/10</f>
        <v>0</v>
      </c>
      <c r="O42" s="5">
        <f>SUMIF(Q4:Q33,"=11",Q4:Q33)/11</f>
        <v>0</v>
      </c>
      <c r="P42" s="5">
        <f>SUMIF(Q4:Q33,"=12",Q4:Q33)/12</f>
        <v>0</v>
      </c>
      <c r="Q42" s="96"/>
    </row>
    <row r="43" spans="1:17" ht="15.75" customHeight="1">
      <c r="A43" s="87"/>
      <c r="B43" s="84"/>
      <c r="C43" s="22" t="s">
        <v>17</v>
      </c>
      <c r="D43" s="23" t="s">
        <v>18</v>
      </c>
      <c r="E43" s="23" t="s">
        <v>19</v>
      </c>
      <c r="F43" s="23" t="s">
        <v>20</v>
      </c>
      <c r="G43" s="7"/>
      <c r="H43" s="16"/>
      <c r="I43" s="23" t="s">
        <v>17</v>
      </c>
      <c r="J43" s="23" t="s">
        <v>18</v>
      </c>
      <c r="K43" s="23" t="s">
        <v>19</v>
      </c>
      <c r="L43" s="23" t="s">
        <v>20</v>
      </c>
      <c r="M43" s="16"/>
      <c r="N43" s="23" t="s">
        <v>17</v>
      </c>
      <c r="O43" s="23" t="s">
        <v>18</v>
      </c>
      <c r="P43" s="23" t="s">
        <v>19</v>
      </c>
      <c r="Q43" s="23" t="s">
        <v>20</v>
      </c>
    </row>
    <row r="44" spans="1:18" ht="15.75">
      <c r="A44" s="88"/>
      <c r="B44" s="85"/>
      <c r="C44" s="29">
        <f>SUM(C36:E36)</f>
        <v>0</v>
      </c>
      <c r="D44" s="30">
        <f>SUM(C38:E38)</f>
        <v>0</v>
      </c>
      <c r="E44" s="30">
        <f>SUM(C40:E40)</f>
        <v>0</v>
      </c>
      <c r="F44" s="31">
        <f>SUM(C42:E42)</f>
        <v>0</v>
      </c>
      <c r="G44" s="32"/>
      <c r="H44" s="33"/>
      <c r="I44" s="28">
        <f>SUM(I36:K36)</f>
        <v>0</v>
      </c>
      <c r="J44" s="30">
        <f>SUM(I38:K38)</f>
        <v>0</v>
      </c>
      <c r="K44" s="30">
        <f>SUM(I40:K40)</f>
        <v>0</v>
      </c>
      <c r="L44" s="31">
        <f>SUM(I42:K42)</f>
        <v>0</v>
      </c>
      <c r="M44" s="33"/>
      <c r="N44" s="28">
        <f>SUM(N36:P36)</f>
        <v>0</v>
      </c>
      <c r="O44" s="30">
        <f>SUM(N38:P38)</f>
        <v>0</v>
      </c>
      <c r="P44" s="30">
        <f>SUM(N40:P40)</f>
        <v>0</v>
      </c>
      <c r="Q44" s="30">
        <f>SUM(N42:P42)</f>
        <v>0</v>
      </c>
      <c r="R44" s="34"/>
    </row>
  </sheetData>
  <mergeCells count="13">
    <mergeCell ref="A37:A44"/>
    <mergeCell ref="N34:Q34"/>
    <mergeCell ref="A1:Q1"/>
    <mergeCell ref="H35:H42"/>
    <mergeCell ref="M35:M42"/>
    <mergeCell ref="Q35:Q37"/>
    <mergeCell ref="Q41:Q42"/>
    <mergeCell ref="L35:L37"/>
    <mergeCell ref="F35:F37"/>
    <mergeCell ref="F41:F42"/>
    <mergeCell ref="C34:F34"/>
    <mergeCell ref="I34:L34"/>
    <mergeCell ref="B34:B44"/>
  </mergeCells>
  <conditionalFormatting sqref="I4:I33 P4:Q33">
    <cfRule type="cellIs" priority="1" dxfId="0" operator="lessThan" stopIfTrue="1">
      <formula>4</formula>
    </cfRule>
  </conditionalFormatting>
  <printOptions/>
  <pageMargins left="0.33" right="0.21" top="0.68" bottom="0.54" header="0.5" footer="0.5"/>
  <pageSetup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2">
    <tabColor indexed="12"/>
  </sheetPr>
  <dimension ref="A1:T44"/>
  <sheetViews>
    <sheetView showGridLines="0" zoomScale="90" zoomScaleNormal="90" workbookViewId="0" topLeftCell="A1">
      <pane xSplit="5" ySplit="3" topLeftCell="F16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K12" sqref="K12"/>
    </sheetView>
  </sheetViews>
  <sheetFormatPr defaultColWidth="9.00390625" defaultRowHeight="12.75"/>
  <cols>
    <col min="1" max="1" width="3.75390625" style="0" customWidth="1"/>
    <col min="2" max="2" width="22.25390625" style="0" customWidth="1"/>
    <col min="3" max="3" width="4.25390625" style="0" customWidth="1"/>
    <col min="4" max="4" width="4.625" style="0" customWidth="1"/>
    <col min="5" max="5" width="4.75390625" style="0" customWidth="1"/>
    <col min="6" max="6" width="5.875" style="0" customWidth="1"/>
    <col min="7" max="8" width="3.625" style="0" customWidth="1"/>
    <col min="9" max="9" width="4.875" style="0" customWidth="1"/>
    <col min="10" max="11" width="4.125" style="0" customWidth="1"/>
    <col min="12" max="12" width="6.125" style="0" customWidth="1"/>
    <col min="13" max="13" width="3.625" style="0" customWidth="1"/>
    <col min="14" max="14" width="4.00390625" style="0" customWidth="1"/>
    <col min="15" max="15" width="4.125" style="0" customWidth="1"/>
    <col min="16" max="16" width="5.00390625" style="0" customWidth="1"/>
    <col min="17" max="17" width="6.00390625" style="0" customWidth="1"/>
  </cols>
  <sheetData>
    <row r="1" spans="1:18" ht="18" customHeight="1">
      <c r="A1" s="89" t="s">
        <v>101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  <c r="R1" s="53"/>
    </row>
    <row r="2" spans="1:18" ht="75.75" customHeight="1">
      <c r="A2" s="18" t="s">
        <v>13</v>
      </c>
      <c r="B2" s="19" t="s">
        <v>0</v>
      </c>
      <c r="C2" s="13" t="s">
        <v>1</v>
      </c>
      <c r="D2" s="13" t="s">
        <v>2</v>
      </c>
      <c r="E2" s="13" t="s">
        <v>3</v>
      </c>
      <c r="F2" s="13"/>
      <c r="G2" s="13"/>
      <c r="H2" s="13"/>
      <c r="I2" s="24" t="s">
        <v>9</v>
      </c>
      <c r="J2" s="13" t="s">
        <v>4</v>
      </c>
      <c r="K2" s="13" t="s">
        <v>5</v>
      </c>
      <c r="L2" s="13" t="s">
        <v>6</v>
      </c>
      <c r="M2" s="13" t="s">
        <v>45</v>
      </c>
      <c r="N2" s="13"/>
      <c r="O2" s="13"/>
      <c r="P2" s="24" t="s">
        <v>7</v>
      </c>
      <c r="Q2" s="26" t="s">
        <v>8</v>
      </c>
      <c r="R2" s="53"/>
    </row>
    <row r="3" spans="1:18" ht="15.75" customHeight="1">
      <c r="A3" s="38"/>
      <c r="B3" s="39" t="s">
        <v>10</v>
      </c>
      <c r="C3" s="40" t="e">
        <f>ROUND(AVERAGE(C4:C32),1)</f>
        <v>#DIV/0!</v>
      </c>
      <c r="D3" s="40" t="e">
        <f aca="true" t="shared" si="0" ref="D3:Q3">ROUND(AVERAGE(D4:D32),1)</f>
        <v>#DIV/0!</v>
      </c>
      <c r="E3" s="40" t="e">
        <f t="shared" si="0"/>
        <v>#DIV/0!</v>
      </c>
      <c r="F3" s="40" t="e">
        <f t="shared" si="0"/>
        <v>#DIV/0!</v>
      </c>
      <c r="G3" s="40" t="e">
        <f t="shared" si="0"/>
        <v>#DIV/0!</v>
      </c>
      <c r="H3" s="40" t="e">
        <f t="shared" si="0"/>
        <v>#DIV/0!</v>
      </c>
      <c r="I3" s="40" t="e">
        <f t="shared" si="0"/>
        <v>#DIV/0!</v>
      </c>
      <c r="J3" s="40" t="e">
        <f t="shared" si="0"/>
        <v>#DIV/0!</v>
      </c>
      <c r="K3" s="40" t="e">
        <f t="shared" si="0"/>
        <v>#DIV/0!</v>
      </c>
      <c r="L3" s="40" t="e">
        <f t="shared" si="0"/>
        <v>#DIV/0!</v>
      </c>
      <c r="M3" s="40" t="e">
        <f t="shared" si="0"/>
        <v>#DIV/0!</v>
      </c>
      <c r="N3" s="40" t="e">
        <f t="shared" si="0"/>
        <v>#DIV/0!</v>
      </c>
      <c r="O3" s="40" t="e">
        <f t="shared" si="0"/>
        <v>#DIV/0!</v>
      </c>
      <c r="P3" s="40" t="e">
        <f t="shared" si="0"/>
        <v>#DIV/0!</v>
      </c>
      <c r="Q3" s="40" t="e">
        <f t="shared" si="0"/>
        <v>#DIV/0!</v>
      </c>
      <c r="R3" s="53"/>
    </row>
    <row r="4" spans="1:17" ht="15">
      <c r="A4" s="2">
        <v>1</v>
      </c>
      <c r="B4" s="50" t="s">
        <v>55</v>
      </c>
      <c r="C4" s="2"/>
      <c r="D4" s="2"/>
      <c r="E4" s="2"/>
      <c r="F4" s="2"/>
      <c r="G4" s="2"/>
      <c r="H4" s="2"/>
      <c r="I4" s="25" t="e">
        <f aca="true" t="shared" si="1" ref="I4:I12">ROUND(AVERAGE(C4:H4),0)</f>
        <v>#DIV/0!</v>
      </c>
      <c r="J4" s="2"/>
      <c r="K4" s="2"/>
      <c r="L4" s="2"/>
      <c r="M4" s="2"/>
      <c r="N4" s="2"/>
      <c r="O4" s="2"/>
      <c r="P4" s="25" t="e">
        <f aca="true" t="shared" si="2" ref="P4:P12">ROUND(AVERAGE(J4:O4),0)</f>
        <v>#DIV/0!</v>
      </c>
      <c r="Q4" s="27" t="e">
        <f aca="true" t="shared" si="3" ref="Q4:Q12">ROUND(AVERAGE(I4,P4),0)</f>
        <v>#DIV/0!</v>
      </c>
    </row>
    <row r="5" spans="1:17" ht="15">
      <c r="A5" s="2">
        <v>2</v>
      </c>
      <c r="B5" s="50" t="s">
        <v>73</v>
      </c>
      <c r="C5" s="2"/>
      <c r="D5" s="2"/>
      <c r="E5" s="2"/>
      <c r="F5" s="2"/>
      <c r="G5" s="2"/>
      <c r="H5" s="2"/>
      <c r="I5" s="25" t="e">
        <f t="shared" si="1"/>
        <v>#DIV/0!</v>
      </c>
      <c r="J5" s="2"/>
      <c r="K5" s="2"/>
      <c r="L5" s="2"/>
      <c r="M5" s="2"/>
      <c r="N5" s="2"/>
      <c r="O5" s="2"/>
      <c r="P5" s="25" t="e">
        <f t="shared" si="2"/>
        <v>#DIV/0!</v>
      </c>
      <c r="Q5" s="27" t="e">
        <f t="shared" si="3"/>
        <v>#DIV/0!</v>
      </c>
    </row>
    <row r="6" spans="1:17" ht="15">
      <c r="A6" s="2">
        <v>3</v>
      </c>
      <c r="B6" s="50" t="s">
        <v>57</v>
      </c>
      <c r="C6" s="2"/>
      <c r="D6" s="2"/>
      <c r="E6" s="2"/>
      <c r="F6" s="2"/>
      <c r="G6" s="2"/>
      <c r="H6" s="2"/>
      <c r="I6" s="25" t="e">
        <f t="shared" si="1"/>
        <v>#DIV/0!</v>
      </c>
      <c r="J6" s="2"/>
      <c r="K6" s="2"/>
      <c r="L6" s="2"/>
      <c r="M6" s="2"/>
      <c r="N6" s="2"/>
      <c r="O6" s="2"/>
      <c r="P6" s="25" t="e">
        <f t="shared" si="2"/>
        <v>#DIV/0!</v>
      </c>
      <c r="Q6" s="27" t="e">
        <f t="shared" si="3"/>
        <v>#DIV/0!</v>
      </c>
    </row>
    <row r="7" spans="1:17" ht="15">
      <c r="A7" s="2">
        <v>4</v>
      </c>
      <c r="B7" s="50" t="s">
        <v>75</v>
      </c>
      <c r="C7" s="2"/>
      <c r="D7" s="2"/>
      <c r="E7" s="2"/>
      <c r="F7" s="2"/>
      <c r="G7" s="2"/>
      <c r="H7" s="2"/>
      <c r="I7" s="25" t="e">
        <f t="shared" si="1"/>
        <v>#DIV/0!</v>
      </c>
      <c r="J7" s="2"/>
      <c r="K7" s="2"/>
      <c r="L7" s="2"/>
      <c r="M7" s="2"/>
      <c r="N7" s="2"/>
      <c r="O7" s="2"/>
      <c r="P7" s="25" t="e">
        <f t="shared" si="2"/>
        <v>#DIV/0!</v>
      </c>
      <c r="Q7" s="27" t="e">
        <f t="shared" si="3"/>
        <v>#DIV/0!</v>
      </c>
    </row>
    <row r="8" spans="1:17" ht="15">
      <c r="A8" s="2">
        <v>5</v>
      </c>
      <c r="B8" s="50" t="s">
        <v>60</v>
      </c>
      <c r="C8" s="2"/>
      <c r="D8" s="2"/>
      <c r="E8" s="2"/>
      <c r="F8" s="2"/>
      <c r="G8" s="2"/>
      <c r="H8" s="2"/>
      <c r="I8" s="25" t="e">
        <f t="shared" si="1"/>
        <v>#DIV/0!</v>
      </c>
      <c r="J8" s="2"/>
      <c r="K8" s="2"/>
      <c r="L8" s="2"/>
      <c r="M8" s="2"/>
      <c r="N8" s="2"/>
      <c r="O8" s="2"/>
      <c r="P8" s="25" t="e">
        <f t="shared" si="2"/>
        <v>#DIV/0!</v>
      </c>
      <c r="Q8" s="27" t="e">
        <f t="shared" si="3"/>
        <v>#DIV/0!</v>
      </c>
    </row>
    <row r="9" spans="1:17" ht="15">
      <c r="A9" s="2">
        <v>6</v>
      </c>
      <c r="B9" s="50" t="s">
        <v>69</v>
      </c>
      <c r="C9" s="2"/>
      <c r="D9" s="2"/>
      <c r="E9" s="2"/>
      <c r="F9" s="2"/>
      <c r="G9" s="2"/>
      <c r="H9" s="2"/>
      <c r="I9" s="25" t="e">
        <f t="shared" si="1"/>
        <v>#DIV/0!</v>
      </c>
      <c r="J9" s="2"/>
      <c r="K9" s="2"/>
      <c r="L9" s="2"/>
      <c r="M9" s="2"/>
      <c r="N9" s="2"/>
      <c r="O9" s="2"/>
      <c r="P9" s="25" t="e">
        <f t="shared" si="2"/>
        <v>#DIV/0!</v>
      </c>
      <c r="Q9" s="27" t="e">
        <f t="shared" si="3"/>
        <v>#DIV/0!</v>
      </c>
    </row>
    <row r="10" spans="1:17" ht="15">
      <c r="A10" s="2">
        <v>7</v>
      </c>
      <c r="B10" s="50" t="s">
        <v>68</v>
      </c>
      <c r="C10" s="2"/>
      <c r="D10" s="2"/>
      <c r="E10" s="2"/>
      <c r="F10" s="2"/>
      <c r="G10" s="2"/>
      <c r="H10" s="2"/>
      <c r="I10" s="25" t="e">
        <f t="shared" si="1"/>
        <v>#DIV/0!</v>
      </c>
      <c r="J10" s="2"/>
      <c r="K10" s="2"/>
      <c r="L10" s="2"/>
      <c r="M10" s="2"/>
      <c r="N10" s="2"/>
      <c r="O10" s="2"/>
      <c r="P10" s="25" t="e">
        <f t="shared" si="2"/>
        <v>#DIV/0!</v>
      </c>
      <c r="Q10" s="27" t="e">
        <f t="shared" si="3"/>
        <v>#DIV/0!</v>
      </c>
    </row>
    <row r="11" spans="1:20" s="53" customFormat="1" ht="15">
      <c r="A11" s="2">
        <v>8</v>
      </c>
      <c r="B11" s="50" t="s">
        <v>63</v>
      </c>
      <c r="C11" s="2"/>
      <c r="D11" s="2"/>
      <c r="E11" s="2"/>
      <c r="F11" s="2"/>
      <c r="G11" s="2"/>
      <c r="H11" s="2"/>
      <c r="I11" s="25" t="e">
        <f t="shared" si="1"/>
        <v>#DIV/0!</v>
      </c>
      <c r="J11" s="2"/>
      <c r="K11" s="2"/>
      <c r="L11" s="2"/>
      <c r="M11" s="2"/>
      <c r="N11" s="2"/>
      <c r="O11" s="2"/>
      <c r="P11" s="25" t="e">
        <f t="shared" si="2"/>
        <v>#DIV/0!</v>
      </c>
      <c r="Q11" s="27" t="e">
        <f t="shared" si="3"/>
        <v>#DIV/0!</v>
      </c>
      <c r="T11" s="53" t="s">
        <v>281</v>
      </c>
    </row>
    <row r="12" spans="1:17" ht="15">
      <c r="A12" s="2">
        <v>9</v>
      </c>
      <c r="B12" s="50" t="s">
        <v>84</v>
      </c>
      <c r="C12" s="2"/>
      <c r="D12" s="2"/>
      <c r="E12" s="2"/>
      <c r="F12" s="2"/>
      <c r="G12" s="2"/>
      <c r="H12" s="2"/>
      <c r="I12" s="25" t="e">
        <f t="shared" si="1"/>
        <v>#DIV/0!</v>
      </c>
      <c r="J12" s="2"/>
      <c r="K12" s="2"/>
      <c r="L12" s="2"/>
      <c r="M12" s="2"/>
      <c r="N12" s="2"/>
      <c r="O12" s="2"/>
      <c r="P12" s="25" t="e">
        <f t="shared" si="2"/>
        <v>#DIV/0!</v>
      </c>
      <c r="Q12" s="27" t="e">
        <f t="shared" si="3"/>
        <v>#DIV/0!</v>
      </c>
    </row>
    <row r="13" spans="1:17" ht="15">
      <c r="A13" s="2">
        <v>10</v>
      </c>
      <c r="B13" s="50"/>
      <c r="C13" s="50"/>
      <c r="D13" s="50"/>
      <c r="E13" s="50"/>
      <c r="F13" s="50"/>
      <c r="G13" s="50"/>
      <c r="H13" s="50"/>
      <c r="I13" s="25"/>
      <c r="J13" s="50"/>
      <c r="K13" s="50"/>
      <c r="L13" s="50"/>
      <c r="M13" s="50"/>
      <c r="N13" s="50"/>
      <c r="O13" s="50"/>
      <c r="P13" s="25"/>
      <c r="Q13" s="27"/>
    </row>
    <row r="14" spans="1:17" ht="15">
      <c r="A14" s="2">
        <v>11</v>
      </c>
      <c r="B14" s="50"/>
      <c r="C14" s="50"/>
      <c r="D14" s="50"/>
      <c r="E14" s="50"/>
      <c r="F14" s="50"/>
      <c r="G14" s="50"/>
      <c r="H14" s="50"/>
      <c r="I14" s="25"/>
      <c r="J14" s="50"/>
      <c r="K14" s="50"/>
      <c r="L14" s="50"/>
      <c r="M14" s="50"/>
      <c r="N14" s="50"/>
      <c r="O14" s="50"/>
      <c r="P14" s="25"/>
      <c r="Q14" s="27"/>
    </row>
    <row r="15" spans="1:17" s="53" customFormat="1" ht="15">
      <c r="A15" s="2">
        <v>12</v>
      </c>
      <c r="B15" s="3"/>
      <c r="C15" s="2"/>
      <c r="D15" s="2"/>
      <c r="E15" s="2"/>
      <c r="F15" s="2"/>
      <c r="G15" s="2"/>
      <c r="H15" s="2"/>
      <c r="I15" s="25"/>
      <c r="J15" s="2"/>
      <c r="K15" s="2"/>
      <c r="L15" s="2"/>
      <c r="M15" s="2"/>
      <c r="N15" s="2"/>
      <c r="O15" s="2"/>
      <c r="P15" s="25"/>
      <c r="Q15" s="27"/>
    </row>
    <row r="16" spans="1:17" ht="15">
      <c r="A16" s="2">
        <v>13</v>
      </c>
      <c r="B16" s="3"/>
      <c r="C16" s="2"/>
      <c r="D16" s="2"/>
      <c r="E16" s="2"/>
      <c r="F16" s="2"/>
      <c r="G16" s="2"/>
      <c r="H16" s="2"/>
      <c r="I16" s="25"/>
      <c r="J16" s="2"/>
      <c r="K16" s="2"/>
      <c r="L16" s="2"/>
      <c r="M16" s="2"/>
      <c r="N16" s="2"/>
      <c r="O16" s="2"/>
      <c r="P16" s="25"/>
      <c r="Q16" s="27"/>
    </row>
    <row r="17" spans="1:17" ht="15">
      <c r="A17" s="2">
        <v>14</v>
      </c>
      <c r="B17" s="3"/>
      <c r="C17" s="2"/>
      <c r="D17" s="2"/>
      <c r="E17" s="2"/>
      <c r="F17" s="2"/>
      <c r="G17" s="2"/>
      <c r="H17" s="2"/>
      <c r="I17" s="25"/>
      <c r="J17" s="2"/>
      <c r="K17" s="2"/>
      <c r="L17" s="2"/>
      <c r="M17" s="2"/>
      <c r="N17" s="2"/>
      <c r="O17" s="2"/>
      <c r="P17" s="25"/>
      <c r="Q17" s="27"/>
    </row>
    <row r="18" spans="1:17" ht="15">
      <c r="A18" s="2">
        <v>15</v>
      </c>
      <c r="B18" s="3"/>
      <c r="C18" s="2"/>
      <c r="D18" s="2"/>
      <c r="E18" s="2"/>
      <c r="F18" s="2"/>
      <c r="G18" s="2"/>
      <c r="H18" s="2"/>
      <c r="I18" s="25"/>
      <c r="J18" s="2"/>
      <c r="K18" s="2"/>
      <c r="L18" s="2"/>
      <c r="M18" s="2"/>
      <c r="N18" s="2"/>
      <c r="O18" s="2"/>
      <c r="P18" s="25"/>
      <c r="Q18" s="27"/>
    </row>
    <row r="19" spans="1:17" ht="15">
      <c r="A19" s="2">
        <v>16</v>
      </c>
      <c r="B19" s="3"/>
      <c r="C19" s="2"/>
      <c r="D19" s="2"/>
      <c r="E19" s="2"/>
      <c r="F19" s="2"/>
      <c r="G19" s="2"/>
      <c r="H19" s="2"/>
      <c r="I19" s="25"/>
      <c r="J19" s="2"/>
      <c r="K19" s="2"/>
      <c r="L19" s="2"/>
      <c r="M19" s="2"/>
      <c r="N19" s="2"/>
      <c r="O19" s="2"/>
      <c r="P19" s="25"/>
      <c r="Q19" s="27"/>
    </row>
    <row r="20" spans="1:17" ht="15">
      <c r="A20" s="2">
        <v>17</v>
      </c>
      <c r="B20" s="3"/>
      <c r="C20" s="2"/>
      <c r="D20" s="2"/>
      <c r="E20" s="2"/>
      <c r="F20" s="2"/>
      <c r="G20" s="2"/>
      <c r="H20" s="2"/>
      <c r="I20" s="25"/>
      <c r="J20" s="2"/>
      <c r="K20" s="2"/>
      <c r="L20" s="2"/>
      <c r="M20" s="2"/>
      <c r="N20" s="2"/>
      <c r="O20" s="2"/>
      <c r="P20" s="25"/>
      <c r="Q20" s="27"/>
    </row>
    <row r="21" spans="1:17" ht="15">
      <c r="A21" s="2">
        <v>18</v>
      </c>
      <c r="B21" s="3"/>
      <c r="C21" s="2"/>
      <c r="D21" s="2"/>
      <c r="E21" s="2"/>
      <c r="F21" s="2"/>
      <c r="G21" s="2"/>
      <c r="H21" s="2"/>
      <c r="I21" s="25"/>
      <c r="J21" s="2"/>
      <c r="K21" s="2"/>
      <c r="L21" s="2"/>
      <c r="M21" s="2"/>
      <c r="N21" s="2"/>
      <c r="O21" s="2"/>
      <c r="P21" s="25"/>
      <c r="Q21" s="27"/>
    </row>
    <row r="22" spans="1:17" ht="15">
      <c r="A22" s="2">
        <v>19</v>
      </c>
      <c r="B22" s="3"/>
      <c r="C22" s="2"/>
      <c r="D22" s="2"/>
      <c r="E22" s="2"/>
      <c r="F22" s="2"/>
      <c r="G22" s="2"/>
      <c r="H22" s="2"/>
      <c r="I22" s="25"/>
      <c r="J22" s="2"/>
      <c r="K22" s="2"/>
      <c r="L22" s="2"/>
      <c r="M22" s="2"/>
      <c r="N22" s="2"/>
      <c r="O22" s="2"/>
      <c r="P22" s="25"/>
      <c r="Q22" s="27"/>
    </row>
    <row r="23" spans="1:17" ht="15">
      <c r="A23" s="2">
        <v>20</v>
      </c>
      <c r="B23" s="3"/>
      <c r="C23" s="2"/>
      <c r="D23" s="2"/>
      <c r="E23" s="2"/>
      <c r="F23" s="2"/>
      <c r="G23" s="2"/>
      <c r="H23" s="2"/>
      <c r="I23" s="25"/>
      <c r="J23" s="2"/>
      <c r="K23" s="2"/>
      <c r="L23" s="2"/>
      <c r="M23" s="2"/>
      <c r="N23" s="2"/>
      <c r="O23" s="2"/>
      <c r="P23" s="25"/>
      <c r="Q23" s="27"/>
    </row>
    <row r="24" spans="1:17" ht="15">
      <c r="A24" s="2">
        <v>21</v>
      </c>
      <c r="B24" s="3"/>
      <c r="C24" s="2"/>
      <c r="D24" s="2"/>
      <c r="E24" s="2"/>
      <c r="F24" s="2"/>
      <c r="G24" s="2"/>
      <c r="H24" s="2"/>
      <c r="I24" s="25"/>
      <c r="J24" s="2"/>
      <c r="K24" s="2"/>
      <c r="L24" s="2"/>
      <c r="M24" s="2"/>
      <c r="N24" s="2"/>
      <c r="O24" s="2"/>
      <c r="P24" s="25"/>
      <c r="Q24" s="27"/>
    </row>
    <row r="25" spans="1:17" ht="15">
      <c r="A25" s="2">
        <v>22</v>
      </c>
      <c r="B25" s="3"/>
      <c r="C25" s="2"/>
      <c r="D25" s="2"/>
      <c r="E25" s="2"/>
      <c r="F25" s="2"/>
      <c r="G25" s="2"/>
      <c r="H25" s="2"/>
      <c r="I25" s="25"/>
      <c r="J25" s="2"/>
      <c r="K25" s="2"/>
      <c r="L25" s="2"/>
      <c r="M25" s="2"/>
      <c r="N25" s="2"/>
      <c r="O25" s="2"/>
      <c r="P25" s="25"/>
      <c r="Q25" s="27"/>
    </row>
    <row r="26" spans="1:17" ht="15">
      <c r="A26" s="2">
        <v>23</v>
      </c>
      <c r="B26" s="3"/>
      <c r="C26" s="2"/>
      <c r="D26" s="2"/>
      <c r="E26" s="2"/>
      <c r="F26" s="2"/>
      <c r="G26" s="2"/>
      <c r="H26" s="2"/>
      <c r="I26" s="25"/>
      <c r="J26" s="2"/>
      <c r="K26" s="2"/>
      <c r="L26" s="2"/>
      <c r="M26" s="2"/>
      <c r="N26" s="2"/>
      <c r="O26" s="2"/>
      <c r="P26" s="25"/>
      <c r="Q26" s="27"/>
    </row>
    <row r="27" spans="1:17" ht="15">
      <c r="A27" s="2">
        <v>24</v>
      </c>
      <c r="B27" s="3"/>
      <c r="C27" s="2"/>
      <c r="D27" s="2"/>
      <c r="E27" s="2"/>
      <c r="F27" s="2"/>
      <c r="G27" s="2"/>
      <c r="H27" s="2"/>
      <c r="I27" s="25"/>
      <c r="J27" s="2"/>
      <c r="K27" s="2"/>
      <c r="L27" s="2"/>
      <c r="M27" s="2"/>
      <c r="N27" s="2"/>
      <c r="O27" s="2"/>
      <c r="P27" s="25"/>
      <c r="Q27" s="27"/>
    </row>
    <row r="28" spans="1:17" ht="15">
      <c r="A28" s="2">
        <v>25</v>
      </c>
      <c r="B28" s="3"/>
      <c r="C28" s="2"/>
      <c r="D28" s="2"/>
      <c r="E28" s="2"/>
      <c r="F28" s="2"/>
      <c r="G28" s="2"/>
      <c r="H28" s="2"/>
      <c r="I28" s="25"/>
      <c r="J28" s="2"/>
      <c r="K28" s="2"/>
      <c r="L28" s="2"/>
      <c r="M28" s="2"/>
      <c r="N28" s="2"/>
      <c r="O28" s="2"/>
      <c r="P28" s="25"/>
      <c r="Q28" s="27"/>
    </row>
    <row r="29" spans="1:17" ht="15">
      <c r="A29" s="2">
        <v>26</v>
      </c>
      <c r="B29" s="3"/>
      <c r="C29" s="2"/>
      <c r="D29" s="2"/>
      <c r="E29" s="2"/>
      <c r="F29" s="2"/>
      <c r="G29" s="2"/>
      <c r="H29" s="2"/>
      <c r="I29" s="25"/>
      <c r="J29" s="2"/>
      <c r="K29" s="2"/>
      <c r="L29" s="2"/>
      <c r="M29" s="2"/>
      <c r="N29" s="2"/>
      <c r="O29" s="2"/>
      <c r="P29" s="25"/>
      <c r="Q29" s="27"/>
    </row>
    <row r="30" spans="1:17" ht="15">
      <c r="A30" s="2">
        <v>27</v>
      </c>
      <c r="B30" s="3"/>
      <c r="C30" s="2"/>
      <c r="D30" s="2"/>
      <c r="E30" s="2"/>
      <c r="F30" s="2"/>
      <c r="G30" s="2"/>
      <c r="H30" s="2"/>
      <c r="I30" s="25"/>
      <c r="J30" s="2"/>
      <c r="K30" s="2"/>
      <c r="L30" s="2"/>
      <c r="M30" s="2"/>
      <c r="N30" s="2"/>
      <c r="O30" s="2"/>
      <c r="P30" s="25"/>
      <c r="Q30" s="27"/>
    </row>
    <row r="31" spans="1:17" ht="15">
      <c r="A31" s="2">
        <v>28</v>
      </c>
      <c r="B31" s="3"/>
      <c r="C31" s="2"/>
      <c r="D31" s="2"/>
      <c r="E31" s="2"/>
      <c r="F31" s="2"/>
      <c r="G31" s="2"/>
      <c r="H31" s="2"/>
      <c r="I31" s="25"/>
      <c r="J31" s="2"/>
      <c r="K31" s="2"/>
      <c r="L31" s="2"/>
      <c r="M31" s="2"/>
      <c r="N31" s="2"/>
      <c r="O31" s="2"/>
      <c r="P31" s="25"/>
      <c r="Q31" s="27"/>
    </row>
    <row r="32" spans="1:17" ht="15">
      <c r="A32" s="2"/>
      <c r="B32" s="3"/>
      <c r="C32" s="2"/>
      <c r="D32" s="2"/>
      <c r="E32" s="2"/>
      <c r="F32" s="2"/>
      <c r="G32" s="2"/>
      <c r="H32" s="2"/>
      <c r="I32" s="25"/>
      <c r="J32" s="2"/>
      <c r="K32" s="2"/>
      <c r="L32" s="2"/>
      <c r="M32" s="2"/>
      <c r="N32" s="2"/>
      <c r="O32" s="2"/>
      <c r="P32" s="25"/>
      <c r="Q32" s="27"/>
    </row>
    <row r="33" spans="1:17" ht="15.75" thickBot="1">
      <c r="A33" s="2"/>
      <c r="B33" s="62" t="s">
        <v>11</v>
      </c>
      <c r="C33" s="61" t="e">
        <f>((IF(C4&gt;6,1,0))+(IF(C5&gt;6,1,0))+(IF(C6&gt;6,1,0))+(IF(C7&gt;6,1,0))+(IF(C8&gt;6,1,0))+(IF(C9&gt;6,1,0))+(IF(#REF!&gt;6,1,0))+(IF(#REF!&gt;6,1,0))+(IF(C10&gt;6,1,0))+(IF(C11&gt;6,1,0))+(IF(C12&gt;6,1,0))+(IF(C15&gt;6,1,0))+(IF(C16&gt;6,1,0))+(IF(C17&gt;6,1,0))+(IF(C18&gt;6,1,0))+(IF(C19&gt;6,1,0))+(IF(C20&gt;6,1,0))+(IF(C21&gt;6,1,0))+(IF(C22&gt;6,1,0))+(IF(C23&gt;6,1,0))+(IF(C24&gt;6,1,0))+(IF(C25&gt;6,1,0))+(IF(C26&gt;6,1,0))+(IF(C27&gt;6,1,0))+(IF(C28&gt;6,1,0))+(IF(C29&gt;6,1,0))+(IF(C30&gt;6,1,0)))/A36</f>
        <v>#REF!</v>
      </c>
      <c r="D33" s="61" t="e">
        <f>((IF(D4&gt;6,1,0))+(IF(D5&gt;6,1,0))+(IF(D6&gt;6,1,0))+(IF(D7&gt;6,1,0))+(IF(D8&gt;6,1,0))+(IF(D9&gt;6,1,0))+(IF(#REF!&gt;6,1,0))+(IF(#REF!&gt;6,1,0))+(IF(D10&gt;6,1,0))+(IF(D11&gt;6,1,0))+(IF(D12&gt;6,1,0))+(IF(D15&gt;6,1,0))+(IF(D16&gt;6,1,0))+(IF(D17&gt;6,1,0))+(IF(D18&gt;6,1,0))+(IF(D19&gt;6,1,0))+(IF(D20&gt;6,1,0))+(IF(D21&gt;6,1,0))+(IF(D22&gt;6,1,0))+(IF(D23&gt;6,1,0))+(IF(D24&gt;6,1,0))+(IF(D25&gt;6,1,0))+(IF(D26&gt;6,1,0))+(IF(D27&gt;6,1,0))+(IF(D28&gt;6,1,0))+(IF(D29&gt;6,1,0))+(IF(D30&gt;6,1,0)))/A36</f>
        <v>#REF!</v>
      </c>
      <c r="E33" s="61" t="e">
        <f>((IF(E4&gt;6,1,0))+(IF(E5&gt;6,1,0))+(IF(E6&gt;6,1,0))+(IF(E7&gt;6,1,0))+(IF(E8&gt;6,1,0))+(IF(E9&gt;6,1,0))+(IF(#REF!&gt;6,1,0))+(IF(#REF!&gt;6,1,0))+(IF(E10&gt;6,1,0))+(IF(E11&gt;6,1,0))+(IF(E12&gt;6,1,0))+(IF(E15&gt;6,1,0))+(IF(E16&gt;6,1,0))+(IF(E17&gt;6,1,0))+(IF(E18&gt;6,1,0))+(IF(E19&gt;6,1,0))+(IF(E20&gt;6,1,0))+(IF(E21&gt;6,1,0))+(IF(E22&gt;6,1,0))+(IF(E23&gt;6,1,0))+(IF(E24&gt;6,1,0))+(IF(E25&gt;6,1,0))+(IF(E26&gt;6,1,0))+(IF(E27&gt;6,1,0))+(IF(E28&gt;6,1,0))+(IF(E29&gt;6,1,0))+(IF(E30&gt;6,1,0)))/A36</f>
        <v>#REF!</v>
      </c>
      <c r="F33" s="61" t="e">
        <f>((IF(F4&gt;6,1,0))+(IF(F5&gt;6,1,0))+(IF(F6&gt;6,1,0))+(IF(F7&gt;6,1,0))+(IF(F8&gt;6,1,0))+(IF(F9&gt;6,1,0))+(IF(#REF!&gt;6,1,0))+(IF(#REF!&gt;6,1,0))+(IF(F10&gt;6,1,0))+(IF(F11&gt;6,1,0))+(IF(F12&gt;6,1,0))+(IF(F15&gt;6,1,0))+(IF(F16&gt;6,1,0))+(IF(F17&gt;6,1,0))+(IF(F18&gt;6,1,0))+(IF(F19&gt;6,1,0))+(IF(F20&gt;6,1,0))+(IF(F21&gt;6,1,0))+(IF(F22&gt;6,1,0))+(IF(F23&gt;6,1,0))+(IF(F24&gt;6,1,0))+(IF(F25&gt;6,1,0))+(IF(F26&gt;6,1,0))+(IF(F27&gt;6,1,0))+(IF(F28&gt;6,1,0))+(IF(F29&gt;6,1,0))+(IF(F30&gt;6,1,0)))/A36</f>
        <v>#REF!</v>
      </c>
      <c r="G33" s="61" t="e">
        <f>((IF(G4&gt;6,1,0))+(IF(G5&gt;6,1,0))+(IF(G6&gt;6,1,0))+(IF(G7&gt;6,1,0))+(IF(G8&gt;6,1,0))+(IF(G9&gt;6,1,0))+(IF(#REF!&gt;6,1,0))+(IF(#REF!&gt;6,1,0))+(IF(G10&gt;6,1,0))+(IF(G11&gt;6,1,0))+(IF(G12&gt;6,1,0))+(IF(G15&gt;6,1,0))+(IF(G16&gt;6,1,0))+(IF(G17&gt;6,1,0))+(IF(G18&gt;6,1,0))+(IF(G19&gt;6,1,0))+(IF(G20&gt;6,1,0))+(IF(G21&gt;6,1,0))+(IF(G22&gt;6,1,0))+(IF(G23&gt;6,1,0))+(IF(G24&gt;6,1,0))+(IF(G25&gt;6,1,0))+(IF(G26&gt;6,1,0))+(IF(G27&gt;6,1,0))+(IF(G28&gt;6,1,0))+(IF(G29&gt;6,1,0))+(IF(G30&gt;6,1,0)))/A36</f>
        <v>#REF!</v>
      </c>
      <c r="H33" s="61" t="e">
        <f>((IF(H4&gt;6,1,0))+(IF(H5&gt;6,1,0))+(IF(H6&gt;6,1,0))+(IF(H7&gt;6,1,0))+(IF(H8&gt;6,1,0))+(IF(H9&gt;6,1,0))+(IF(#REF!&gt;6,1,0))+(IF(#REF!&gt;6,1,0))+(IF(H10&gt;6,1,0))+(IF(H11&gt;6,1,0))+(IF(H12&gt;6,1,0))+(IF(H15&gt;6,1,0))+(IF(H16&gt;6,1,0))+(IF(H17&gt;6,1,0))+(IF(H18&gt;6,1,0))+(IF(H19&gt;6,1,0))+(IF(H20&gt;6,1,0))+(IF(H21&gt;6,1,0))+(IF(H22&gt;6,1,0))+(IF(H23&gt;6,1,0))+(IF(H24&gt;6,1,0))+(IF(H25&gt;6,1,0))+(IF(H26&gt;6,1,0))+(IF(H27&gt;6,1,0))+(IF(H28&gt;6,1,0))+(IF(H29&gt;6,1,0))+(IF(H30&gt;6,1,0)))/A36</f>
        <v>#REF!</v>
      </c>
      <c r="I33" s="64"/>
      <c r="J33" s="61" t="e">
        <f>((IF(J4&gt;6,1,0))+(IF(J5&gt;6,1,0))+(IF(J6&gt;6,1,0))+(IF(J7&gt;6,1,0))+(IF(J8&gt;6,1,0))+(IF(J9&gt;6,1,0))+(IF(#REF!&gt;6,1,0))+(IF(#REF!&gt;6,1,0))+(IF(J10&gt;6,1,0))+(IF(J11&gt;6,1,0))+(IF(J12&gt;6,1,0))+(IF(J15&gt;6,1,0))+(IF(J16&gt;6,1,0))+(IF(J17&gt;6,1,0))+(IF(J18&gt;6,1,0))+(IF(J19&gt;6,1,0))+(IF(J20&gt;6,1,0))+(IF(J21&gt;6,1,0))+(IF(J22&gt;6,1,0))+(IF(J23&gt;6,1,0))+(IF(J24&gt;6,1,0))+(IF(J25&gt;6,1,0))+(IF(J26&gt;6,1,0))+(IF(J27&gt;6,1,0))+(IF(J28&gt;6,1,0))+(IF(J29&gt;6,1,0))+(IF(J30&gt;6,1,0)))/A36</f>
        <v>#REF!</v>
      </c>
      <c r="K33" s="61" t="e">
        <f>((IF(K4&gt;6,1,0))+(IF(K5&gt;6,1,0))+(IF(K6&gt;6,1,0))+(IF(K7&gt;6,1,0))+(IF(K8&gt;6,1,0))+(IF(K9&gt;6,1,0))+(IF(#REF!&gt;6,1,0))+(IF(#REF!&gt;6,1,0))+(IF(K10&gt;6,1,0))+(IF(K11&gt;6,1,0))+(IF(K12&gt;6,1,0))+(IF(K15&gt;6,1,0))+(IF(K16&gt;6,1,0))+(IF(K17&gt;6,1,0))+(IF(K18&gt;6,1,0))+(IF(K19&gt;6,1,0))+(IF(K20&gt;6,1,0))+(IF(K21&gt;6,1,0))+(IF(K22&gt;6,1,0))+(IF(K23&gt;6,1,0))+(IF(K24&gt;6,1,0))+(IF(K25&gt;6,1,0))+(IF(K26&gt;6,1,0))+(IF(K27&gt;6,1,0))+(IF(K28&gt;6,1,0))+(IF(K29&gt;6,1,0))+(IF(K30&gt;6,1,0)))/A36</f>
        <v>#REF!</v>
      </c>
      <c r="L33" s="61" t="e">
        <f>((IF(L4&gt;6,1,0))+(IF(L5&gt;6,1,0))+(IF(L6&gt;6,1,0))+(IF(L7&gt;6,1,0))+(IF(L8&gt;6,1,0))+(IF(L9&gt;6,1,0))+(IF(#REF!&gt;6,1,0))+(IF(#REF!&gt;6,1,0))+(IF(L10&gt;6,1,0))+(IF(L11&gt;6,1,0))+(IF(L12&gt;6,1,0))+(IF(L15&gt;6,1,0))+(IF(L16&gt;6,1,0))+(IF(L17&gt;6,1,0))+(IF(L18&gt;6,1,0))+(IF(L19&gt;6,1,0))+(IF(L20&gt;6,1,0))+(IF(L21&gt;6,1,0))+(IF(L22&gt;6,1,0))+(IF(L23&gt;6,1,0))+(IF(L24&gt;6,1,0))+(IF(L25&gt;6,1,0))+(IF(L26&gt;6,1,0))+(IF(L27&gt;6,1,0))+(IF(L28&gt;6,1,0))+(IF(L29&gt;6,1,0))+(IF(L30&gt;6,1,0)))/A36</f>
        <v>#REF!</v>
      </c>
      <c r="M33" s="61" t="e">
        <f>((IF(M4&gt;6,1,0))+(IF(M5&gt;6,1,0))+(IF(M6&gt;6,1,0))+(IF(M7&gt;6,1,0))+(IF(M8&gt;6,1,0))+(IF(M9&gt;6,1,0))+(IF(#REF!&gt;6,1,0))+(IF(#REF!&gt;6,1,0))+(IF(M10&gt;6,1,0))+(IF(M11&gt;6,1,0))+(IF(M12&gt;6,1,0))+(IF(M15&gt;6,1,0))+(IF(M16&gt;6,1,0))+(IF(M17&gt;6,1,0))+(IF(M18&gt;6,1,0))+(IF(M19&gt;6,1,0))+(IF(M20&gt;6,1,0))+(IF(M21&gt;6,1,0))+(IF(M22&gt;6,1,0))+(IF(M23&gt;6,1,0))+(IF(M24&gt;6,1,0))+(IF(M25&gt;6,1,0))+(IF(M26&gt;6,1,0))+(IF(M27&gt;6,1,0))+(IF(M28&gt;6,1,0))+(IF(M29&gt;6,1,0))+(IF(M30&gt;6,1,0)))/A36</f>
        <v>#REF!</v>
      </c>
      <c r="N33" s="61" t="e">
        <f>((IF(N4&gt;6,1,0))+(IF(N5&gt;6,1,0))+(IF(N6&gt;6,1,0))+(IF(N7&gt;6,1,0))+(IF(N8&gt;6,1,0))+(IF(N9&gt;6,1,0))+(IF(#REF!&gt;6,1,0))+(IF(#REF!&gt;6,1,0))+(IF(N10&gt;6,1,0))+(IF(N11&gt;6,1,0))+(IF(N12&gt;6,1,0))+(IF(N15&gt;6,1,0))+(IF(N16&gt;6,1,0))+(IF(N17&gt;6,1,0))+(IF(N18&gt;6,1,0))+(IF(N19&gt;6,1,0))+(IF(N20&gt;6,1,0))+(IF(N21&gt;6,1,0))+(IF(N22&gt;6,1,0))+(IF(N23&gt;6,1,0))+(IF(N24&gt;6,1,0))+(IF(N25&gt;6,1,0))+(IF(N26&gt;6,1,0))+(IF(N27&gt;6,1,0))+(IF(N28&gt;6,1,0))+(IF(N29&gt;6,1,0))+(IF(N30&gt;6,1,0)))/A36</f>
        <v>#REF!</v>
      </c>
      <c r="O33" s="61" t="e">
        <f>((IF(O4&gt;6,1,0))+(IF(O5&gt;6,1,0))+(IF(O6&gt;6,1,0))+(IF(O7&gt;6,1,0))+(IF(O8&gt;6,1,0))+(IF(O9&gt;6,1,0))+(IF(#REF!&gt;6,1,0))+(IF(#REF!&gt;6,1,0))+(IF(O10&gt;6,1,0))+(IF(O11&gt;6,1,0))+(IF(O12&gt;6,1,0))+(IF(O15&gt;6,1,0))+(IF(O16&gt;6,1,0))+(IF(O17&gt;6,1,0))+(IF(O18&gt;6,1,0))+(IF(O19&gt;6,1,0))+(IF(O20&gt;6,1,0))+(IF(O21&gt;6,1,0))+(IF(O22&gt;6,1,0))+(IF(O23&gt;6,1,0))+(IF(O24&gt;6,1,0))+(IF(O25&gt;6,1,0))+(IF(O26&gt;6,1,0))+(IF(O27&gt;6,1,0))+(IF(O28&gt;6,1,0))+(IF(O29&gt;6,1,0))+(IF(O30&gt;6,1,0)))/A36</f>
        <v>#REF!</v>
      </c>
      <c r="P33" s="25"/>
      <c r="Q33" s="27"/>
    </row>
    <row r="34" spans="1:17" ht="16.5" thickBot="1">
      <c r="A34" s="6"/>
      <c r="B34" s="83" t="s">
        <v>11</v>
      </c>
      <c r="C34" s="80" t="s">
        <v>14</v>
      </c>
      <c r="D34" s="81"/>
      <c r="E34" s="81"/>
      <c r="F34" s="82"/>
      <c r="G34" s="35"/>
      <c r="H34" s="36"/>
      <c r="I34" s="80" t="s">
        <v>15</v>
      </c>
      <c r="J34" s="81"/>
      <c r="K34" s="81"/>
      <c r="L34" s="82"/>
      <c r="M34" s="37"/>
      <c r="N34" s="80" t="s">
        <v>8</v>
      </c>
      <c r="O34" s="81"/>
      <c r="P34" s="81"/>
      <c r="Q34" s="82"/>
    </row>
    <row r="35" spans="1:17" ht="15.75" customHeight="1" thickBot="1">
      <c r="A35" s="17" t="s">
        <v>16</v>
      </c>
      <c r="B35" s="84"/>
      <c r="C35" s="65">
        <v>1</v>
      </c>
      <c r="D35" s="65">
        <v>2</v>
      </c>
      <c r="E35" s="65">
        <v>3</v>
      </c>
      <c r="F35" s="95"/>
      <c r="G35" s="12"/>
      <c r="H35" s="92"/>
      <c r="I35" s="65">
        <v>1</v>
      </c>
      <c r="J35" s="65">
        <v>2</v>
      </c>
      <c r="K35" s="65">
        <v>3</v>
      </c>
      <c r="L35" s="95"/>
      <c r="M35" s="93"/>
      <c r="N35" s="65">
        <v>1</v>
      </c>
      <c r="O35" s="65">
        <v>2</v>
      </c>
      <c r="P35" s="65">
        <v>3</v>
      </c>
      <c r="Q35" s="95"/>
    </row>
    <row r="36" spans="1:17" ht="15.75" customHeight="1" thickBot="1">
      <c r="A36" s="20">
        <v>9</v>
      </c>
      <c r="B36" s="84"/>
      <c r="C36" s="1">
        <f>SUMIF(I4:I33,"=1",I4:I33)/1</f>
        <v>0</v>
      </c>
      <c r="D36" s="1">
        <f>SUMIF(I4:I33,"=2",I4:I33)/2</f>
        <v>0</v>
      </c>
      <c r="E36" s="1">
        <f>SUMIF(I4:I33,"=3",I4:I33)/3</f>
        <v>0</v>
      </c>
      <c r="F36" s="95"/>
      <c r="G36" s="12"/>
      <c r="H36" s="92"/>
      <c r="I36" s="1">
        <f>SUMIF(P4:P33,"=1",P4:P33)/1</f>
        <v>0</v>
      </c>
      <c r="J36" s="1">
        <f>SUMIF(P4:P33,"=2",P4:P33)/2</f>
        <v>0</v>
      </c>
      <c r="K36" s="1">
        <f>SUMIF(P4:P33,"=3",P4:P33)/3</f>
        <v>0</v>
      </c>
      <c r="L36" s="95"/>
      <c r="M36" s="93"/>
      <c r="N36" s="1">
        <f>SUMIF(Q4:Q33,"=1",Q4:Q33)/1</f>
        <v>0</v>
      </c>
      <c r="O36" s="1">
        <f>SUMIF(Q4:Q33,"=2",Q4:Q33)/2</f>
        <v>0</v>
      </c>
      <c r="P36" s="1">
        <f>SUMIF(Q4:Q33,"=3",Q4:Q33)/3</f>
        <v>0</v>
      </c>
      <c r="Q36" s="95"/>
    </row>
    <row r="37" spans="1:17" ht="15" customHeight="1">
      <c r="A37" s="86"/>
      <c r="B37" s="84"/>
      <c r="C37" s="66">
        <v>4</v>
      </c>
      <c r="D37" s="66">
        <v>5</v>
      </c>
      <c r="E37" s="66">
        <v>6</v>
      </c>
      <c r="F37" s="95"/>
      <c r="G37" s="12"/>
      <c r="H37" s="92"/>
      <c r="I37" s="66">
        <v>4</v>
      </c>
      <c r="J37" s="66">
        <v>5</v>
      </c>
      <c r="K37" s="66">
        <v>6</v>
      </c>
      <c r="L37" s="95"/>
      <c r="M37" s="93"/>
      <c r="N37" s="66">
        <v>4</v>
      </c>
      <c r="O37" s="66">
        <v>5</v>
      </c>
      <c r="P37" s="66">
        <v>6</v>
      </c>
      <c r="Q37" s="95"/>
    </row>
    <row r="38" spans="1:17" ht="15.75">
      <c r="A38" s="87"/>
      <c r="B38" s="84"/>
      <c r="C38" s="1">
        <f>SUMIF(I4:I33,"=4",I4:I33)/4</f>
        <v>0</v>
      </c>
      <c r="D38" s="1">
        <f>SUMIF(I4:I33,"=5",I4:I33)/5</f>
        <v>0</v>
      </c>
      <c r="E38" s="1">
        <f>SUMIF(I4:I33,"=6",I4:I33)/6</f>
        <v>0</v>
      </c>
      <c r="F38" s="56" t="s">
        <v>12</v>
      </c>
      <c r="G38" s="11"/>
      <c r="H38" s="92"/>
      <c r="I38" s="1">
        <f>SUMIF(P4:P33,"=4",P4:P33)/4</f>
        <v>0</v>
      </c>
      <c r="J38" s="1">
        <f>SUMIF(P4:P33,"=5",P4:P33)/5</f>
        <v>0</v>
      </c>
      <c r="K38" s="1">
        <f>SUMIF(P4:P33,"=6",P4:P33)/6</f>
        <v>0</v>
      </c>
      <c r="L38" s="56" t="s">
        <v>12</v>
      </c>
      <c r="M38" s="94"/>
      <c r="N38" s="1">
        <f>SUMIF(Q4:Q33,"=4",Q4:Q33)/4</f>
        <v>0</v>
      </c>
      <c r="O38" s="1">
        <f>SUMIF(Q4:Q33,"=5",Q4:Q33)/5</f>
        <v>0</v>
      </c>
      <c r="P38" s="1">
        <f>SUMIF(Q4:Q33,"=6",Q4:Q33)/6</f>
        <v>0</v>
      </c>
      <c r="Q38" s="56" t="s">
        <v>12</v>
      </c>
    </row>
    <row r="39" spans="1:17" ht="15.75">
      <c r="A39" s="87"/>
      <c r="B39" s="84"/>
      <c r="C39" s="66">
        <v>7</v>
      </c>
      <c r="D39" s="66">
        <v>8</v>
      </c>
      <c r="E39" s="66">
        <v>9</v>
      </c>
      <c r="F39" s="21">
        <f>CEILING((C40+D40+E40+C42+D42+E42)/A36*100,1)</f>
        <v>0</v>
      </c>
      <c r="G39" s="11"/>
      <c r="H39" s="92"/>
      <c r="I39" s="66">
        <v>7</v>
      </c>
      <c r="J39" s="66">
        <v>8</v>
      </c>
      <c r="K39" s="66">
        <v>9</v>
      </c>
      <c r="L39" s="21">
        <f>CEILING((I40+J40+K40+I42+J42+K42)/A36*100,1)</f>
        <v>0</v>
      </c>
      <c r="M39" s="94"/>
      <c r="N39" s="66">
        <v>7</v>
      </c>
      <c r="O39" s="66">
        <v>8</v>
      </c>
      <c r="P39" s="66">
        <v>9</v>
      </c>
      <c r="Q39" s="21">
        <f>CEILING((N40+O40+P40+N42+O42+P42)/A36*100,1)</f>
        <v>0</v>
      </c>
    </row>
    <row r="40" spans="1:17" ht="12.75">
      <c r="A40" s="87"/>
      <c r="B40" s="84"/>
      <c r="C40" s="1">
        <f>SUMIF(I4:I33,"=7",I4:I33)/7</f>
        <v>0</v>
      </c>
      <c r="D40" s="1">
        <f>SUMIF(I4:I33,"=8",I4:I33)/8</f>
        <v>0</v>
      </c>
      <c r="E40" s="1">
        <f>SUMIF(I4:I33,"=9",I4:I33)/9</f>
        <v>0</v>
      </c>
      <c r="F40" s="4"/>
      <c r="G40" s="4"/>
      <c r="H40" s="92"/>
      <c r="I40" s="1">
        <f>SUMIF(P4:P33,"=7",P4:P33)/7</f>
        <v>0</v>
      </c>
      <c r="J40" s="1">
        <f>SUMIF(P4:P33,"=8",P4:P33)/8</f>
        <v>0</v>
      </c>
      <c r="K40" s="1">
        <f>SUMIF(P4:P33,"=9",P4:P33)/9</f>
        <v>0</v>
      </c>
      <c r="L40" s="15"/>
      <c r="M40" s="93"/>
      <c r="N40" s="1">
        <f>SUMIF(Q4:Q33,"=7",Q4:Q33)/7</f>
        <v>0</v>
      </c>
      <c r="O40" s="1">
        <f>SUMIF(Q4:Q33,"=8",Q4:Q33)/8</f>
        <v>0</v>
      </c>
      <c r="P40" s="1">
        <f>SUMIF(Q4:Q33,"=9",Q4:Q33)/9</f>
        <v>0</v>
      </c>
      <c r="Q40" s="15"/>
    </row>
    <row r="41" spans="1:17" ht="15" customHeight="1">
      <c r="A41" s="87"/>
      <c r="B41" s="84"/>
      <c r="C41" s="66">
        <v>10</v>
      </c>
      <c r="D41" s="66">
        <v>11</v>
      </c>
      <c r="E41" s="66">
        <v>12</v>
      </c>
      <c r="F41" s="96"/>
      <c r="G41" s="14"/>
      <c r="H41" s="92"/>
      <c r="I41" s="66">
        <v>10</v>
      </c>
      <c r="J41" s="66">
        <v>11</v>
      </c>
      <c r="K41" s="66">
        <v>12</v>
      </c>
      <c r="L41" s="15"/>
      <c r="M41" s="93"/>
      <c r="N41" s="66">
        <v>10</v>
      </c>
      <c r="O41" s="66">
        <v>11</v>
      </c>
      <c r="P41" s="66">
        <v>12</v>
      </c>
      <c r="Q41" s="96"/>
    </row>
    <row r="42" spans="1:17" ht="15.75" customHeight="1">
      <c r="A42" s="87"/>
      <c r="B42" s="84"/>
      <c r="C42" s="5">
        <f>SUMIF(I4:I33,"=10",I4:I33)/10</f>
        <v>0</v>
      </c>
      <c r="D42" s="5">
        <f>SUMIF(I4:I33,"=11",I4:I33)/11</f>
        <v>0</v>
      </c>
      <c r="E42" s="5">
        <f>SUMIF(I4:I33,"=12",I4:I33)/12</f>
        <v>0</v>
      </c>
      <c r="F42" s="96"/>
      <c r="G42" s="14"/>
      <c r="H42" s="92"/>
      <c r="I42" s="5">
        <f>SUMIF(P4:P33,"=10",P4:P33)/10</f>
        <v>0</v>
      </c>
      <c r="J42" s="5">
        <f>SUMIF(P4:P33,"=11",P4:P33)/11</f>
        <v>0</v>
      </c>
      <c r="K42" s="1">
        <f>SUMIF(P4:P33,"=12",P4:P33)/12</f>
        <v>0</v>
      </c>
      <c r="L42" s="15"/>
      <c r="M42" s="93"/>
      <c r="N42" s="5">
        <f>SUMIF(Q4:Q33,"=10",Q4:Q33)/10</f>
        <v>0</v>
      </c>
      <c r="O42" s="5">
        <f>SUMIF(Q4:Q33,"=11",Q4:Q33)/11</f>
        <v>0</v>
      </c>
      <c r="P42" s="5">
        <f>SUMIF(Q4:Q33,"=12",Q4:Q33)/12</f>
        <v>0</v>
      </c>
      <c r="Q42" s="96"/>
    </row>
    <row r="43" spans="1:17" ht="15" customHeight="1">
      <c r="A43" s="87"/>
      <c r="B43" s="84"/>
      <c r="C43" s="22" t="s">
        <v>17</v>
      </c>
      <c r="D43" s="23" t="s">
        <v>18</v>
      </c>
      <c r="E43" s="23" t="s">
        <v>19</v>
      </c>
      <c r="F43" s="23" t="s">
        <v>20</v>
      </c>
      <c r="G43" s="7"/>
      <c r="H43" s="16"/>
      <c r="I43" s="23" t="s">
        <v>17</v>
      </c>
      <c r="J43" s="23" t="s">
        <v>18</v>
      </c>
      <c r="K43" s="23" t="s">
        <v>19</v>
      </c>
      <c r="L43" s="23" t="s">
        <v>20</v>
      </c>
      <c r="M43" s="16"/>
      <c r="N43" s="23" t="s">
        <v>17</v>
      </c>
      <c r="O43" s="23" t="s">
        <v>18</v>
      </c>
      <c r="P43" s="23" t="s">
        <v>19</v>
      </c>
      <c r="Q43" s="23" t="s">
        <v>20</v>
      </c>
    </row>
    <row r="44" spans="1:18" ht="15.75">
      <c r="A44" s="88"/>
      <c r="B44" s="85"/>
      <c r="C44" s="29">
        <f>SUM(C36:E36)</f>
        <v>0</v>
      </c>
      <c r="D44" s="30">
        <f>SUM(C38:E38)</f>
        <v>0</v>
      </c>
      <c r="E44" s="30">
        <f>SUM(C40:E40)</f>
        <v>0</v>
      </c>
      <c r="F44" s="31">
        <f>SUM(C42:E42)</f>
        <v>0</v>
      </c>
      <c r="G44" s="32"/>
      <c r="H44" s="33"/>
      <c r="I44" s="28">
        <f>SUM(I36:K36)</f>
        <v>0</v>
      </c>
      <c r="J44" s="30">
        <f>SUM(I38:K38)</f>
        <v>0</v>
      </c>
      <c r="K44" s="30">
        <f>SUM(I40:K40)</f>
        <v>0</v>
      </c>
      <c r="L44" s="31">
        <f>SUM(I42:K42)</f>
        <v>0</v>
      </c>
      <c r="M44" s="33"/>
      <c r="N44" s="28">
        <f>SUM(N36:P36)</f>
        <v>0</v>
      </c>
      <c r="O44" s="30">
        <f>SUM(N38:P38)</f>
        <v>0</v>
      </c>
      <c r="P44" s="30">
        <f>SUM(N40:P40)</f>
        <v>0</v>
      </c>
      <c r="Q44" s="30">
        <f>SUM(N42:P42)</f>
        <v>0</v>
      </c>
      <c r="R44" s="34"/>
    </row>
  </sheetData>
  <mergeCells count="13">
    <mergeCell ref="N34:Q34"/>
    <mergeCell ref="A1:Q1"/>
    <mergeCell ref="H35:H42"/>
    <mergeCell ref="M35:M42"/>
    <mergeCell ref="Q35:Q37"/>
    <mergeCell ref="Q41:Q42"/>
    <mergeCell ref="L35:L37"/>
    <mergeCell ref="F35:F37"/>
    <mergeCell ref="F41:F42"/>
    <mergeCell ref="C34:F34"/>
    <mergeCell ref="I34:L34"/>
    <mergeCell ref="B34:B44"/>
    <mergeCell ref="A37:A44"/>
  </mergeCells>
  <conditionalFormatting sqref="I4:I33 P4:Q33">
    <cfRule type="cellIs" priority="1" dxfId="0" operator="lessThan" stopIfTrue="1">
      <formula>4</formula>
    </cfRule>
  </conditionalFormatting>
  <printOptions/>
  <pageMargins left="0.33" right="0.21" top="0.68" bottom="0.54" header="0.5" footer="0.5"/>
  <pageSetup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8">
    <tabColor indexed="52"/>
  </sheetPr>
  <dimension ref="A1:R44"/>
  <sheetViews>
    <sheetView showGridLines="0" zoomScale="90" zoomScaleNormal="90" workbookViewId="0" topLeftCell="A1">
      <pane xSplit="5" ySplit="3" topLeftCell="F19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N16" sqref="N16"/>
    </sheetView>
  </sheetViews>
  <sheetFormatPr defaultColWidth="9.00390625" defaultRowHeight="12.75"/>
  <cols>
    <col min="1" max="1" width="3.75390625" style="0" customWidth="1"/>
    <col min="2" max="2" width="21.875" style="0" customWidth="1"/>
    <col min="3" max="4" width="4.25390625" style="0" customWidth="1"/>
    <col min="5" max="5" width="4.375" style="0" customWidth="1"/>
    <col min="6" max="6" width="5.875" style="0" customWidth="1"/>
    <col min="7" max="8" width="3.625" style="0" customWidth="1"/>
    <col min="9" max="9" width="4.75390625" style="0" customWidth="1"/>
    <col min="10" max="11" width="4.125" style="0" customWidth="1"/>
    <col min="12" max="12" width="6.125" style="0" customWidth="1"/>
    <col min="13" max="13" width="3.625" style="0" customWidth="1"/>
    <col min="14" max="14" width="4.00390625" style="0" customWidth="1"/>
    <col min="15" max="15" width="4.125" style="0" customWidth="1"/>
    <col min="16" max="16" width="5.25390625" style="0" customWidth="1"/>
    <col min="17" max="17" width="6.375" style="0" customWidth="1"/>
  </cols>
  <sheetData>
    <row r="1" spans="1:18" ht="18" customHeight="1">
      <c r="A1" s="89" t="s">
        <v>102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  <c r="R1" s="53"/>
    </row>
    <row r="2" spans="1:18" ht="75.75" customHeight="1">
      <c r="A2" s="18" t="s">
        <v>13</v>
      </c>
      <c r="B2" s="19" t="s">
        <v>0</v>
      </c>
      <c r="C2" s="13" t="s">
        <v>1</v>
      </c>
      <c r="D2" s="13" t="s">
        <v>2</v>
      </c>
      <c r="E2" s="13" t="s">
        <v>97</v>
      </c>
      <c r="F2" s="13"/>
      <c r="G2" s="13"/>
      <c r="H2" s="13"/>
      <c r="I2" s="24" t="s">
        <v>9</v>
      </c>
      <c r="J2" s="13" t="s">
        <v>4</v>
      </c>
      <c r="K2" s="13" t="s">
        <v>5</v>
      </c>
      <c r="L2" s="13" t="s">
        <v>98</v>
      </c>
      <c r="M2" s="13"/>
      <c r="N2" s="13"/>
      <c r="O2" s="13"/>
      <c r="P2" s="24" t="s">
        <v>7</v>
      </c>
      <c r="Q2" s="26" t="s">
        <v>8</v>
      </c>
      <c r="R2" s="53"/>
    </row>
    <row r="3" spans="1:18" ht="15.75" customHeight="1">
      <c r="A3" s="38"/>
      <c r="B3" s="39" t="s">
        <v>10</v>
      </c>
      <c r="C3" s="40" t="e">
        <f>ROUND(AVERAGE(C4:C32),1)</f>
        <v>#DIV/0!</v>
      </c>
      <c r="D3" s="40" t="e">
        <f aca="true" t="shared" si="0" ref="D3:Q3">ROUND(AVERAGE(D4:D32),1)</f>
        <v>#DIV/0!</v>
      </c>
      <c r="E3" s="40" t="e">
        <f t="shared" si="0"/>
        <v>#DIV/0!</v>
      </c>
      <c r="F3" s="40" t="e">
        <f t="shared" si="0"/>
        <v>#DIV/0!</v>
      </c>
      <c r="G3" s="40" t="e">
        <f t="shared" si="0"/>
        <v>#DIV/0!</v>
      </c>
      <c r="H3" s="40" t="e">
        <f t="shared" si="0"/>
        <v>#DIV/0!</v>
      </c>
      <c r="I3" s="40" t="e">
        <f t="shared" si="0"/>
        <v>#DIV/0!</v>
      </c>
      <c r="J3" s="40" t="e">
        <f t="shared" si="0"/>
        <v>#DIV/0!</v>
      </c>
      <c r="K3" s="40" t="e">
        <f t="shared" si="0"/>
        <v>#DIV/0!</v>
      </c>
      <c r="L3" s="40" t="e">
        <f t="shared" si="0"/>
        <v>#DIV/0!</v>
      </c>
      <c r="M3" s="40" t="e">
        <f t="shared" si="0"/>
        <v>#DIV/0!</v>
      </c>
      <c r="N3" s="40" t="e">
        <f t="shared" si="0"/>
        <v>#DIV/0!</v>
      </c>
      <c r="O3" s="40" t="e">
        <f t="shared" si="0"/>
        <v>#DIV/0!</v>
      </c>
      <c r="P3" s="40" t="e">
        <f t="shared" si="0"/>
        <v>#DIV/0!</v>
      </c>
      <c r="Q3" s="40" t="e">
        <f t="shared" si="0"/>
        <v>#DIV/0!</v>
      </c>
      <c r="R3" s="53"/>
    </row>
    <row r="4" spans="1:17" ht="15">
      <c r="A4" s="2">
        <v>1</v>
      </c>
      <c r="B4" s="50" t="s">
        <v>125</v>
      </c>
      <c r="C4" s="2"/>
      <c r="D4" s="2"/>
      <c r="E4" s="2"/>
      <c r="F4" s="2"/>
      <c r="G4" s="2"/>
      <c r="H4" s="2"/>
      <c r="I4" s="25" t="e">
        <f aca="true" t="shared" si="1" ref="I4:I21">ROUND(AVERAGE(C4:H4),0)</f>
        <v>#DIV/0!</v>
      </c>
      <c r="J4" s="2"/>
      <c r="K4" s="2"/>
      <c r="L4" s="2"/>
      <c r="M4" s="2"/>
      <c r="N4" s="2"/>
      <c r="O4" s="2"/>
      <c r="P4" s="25" t="e">
        <f aca="true" t="shared" si="2" ref="P4:P21">ROUND(AVERAGE(J4:O4),0)</f>
        <v>#DIV/0!</v>
      </c>
      <c r="Q4" s="27" t="e">
        <f aca="true" t="shared" si="3" ref="Q4:Q21">ROUND(AVERAGE(I4,P4),0)</f>
        <v>#DIV/0!</v>
      </c>
    </row>
    <row r="5" spans="1:17" ht="15">
      <c r="A5" s="2">
        <v>2</v>
      </c>
      <c r="B5" s="50" t="s">
        <v>107</v>
      </c>
      <c r="C5" s="2"/>
      <c r="D5" s="2"/>
      <c r="E5" s="2"/>
      <c r="F5" s="2"/>
      <c r="G5" s="2"/>
      <c r="H5" s="2"/>
      <c r="I5" s="25" t="e">
        <f t="shared" si="1"/>
        <v>#DIV/0!</v>
      </c>
      <c r="J5" s="2"/>
      <c r="K5" s="2"/>
      <c r="L5" s="2"/>
      <c r="M5" s="2"/>
      <c r="N5" s="2"/>
      <c r="O5" s="2"/>
      <c r="P5" s="25" t="e">
        <f t="shared" si="2"/>
        <v>#DIV/0!</v>
      </c>
      <c r="Q5" s="27" t="e">
        <f t="shared" si="3"/>
        <v>#DIV/0!</v>
      </c>
    </row>
    <row r="6" spans="1:17" ht="15">
      <c r="A6" s="2">
        <v>3</v>
      </c>
      <c r="B6" s="50" t="s">
        <v>108</v>
      </c>
      <c r="C6" s="2"/>
      <c r="D6" s="2"/>
      <c r="E6" s="2"/>
      <c r="F6" s="2"/>
      <c r="G6" s="2"/>
      <c r="H6" s="2"/>
      <c r="I6" s="25" t="e">
        <f t="shared" si="1"/>
        <v>#DIV/0!</v>
      </c>
      <c r="J6" s="2"/>
      <c r="K6" s="2"/>
      <c r="L6" s="2"/>
      <c r="M6" s="2"/>
      <c r="N6" s="2"/>
      <c r="O6" s="2"/>
      <c r="P6" s="25" t="e">
        <f t="shared" si="2"/>
        <v>#DIV/0!</v>
      </c>
      <c r="Q6" s="27" t="e">
        <f t="shared" si="3"/>
        <v>#DIV/0!</v>
      </c>
    </row>
    <row r="7" spans="1:17" ht="15">
      <c r="A7" s="2">
        <v>4</v>
      </c>
      <c r="B7" s="50" t="s">
        <v>110</v>
      </c>
      <c r="C7" s="2"/>
      <c r="D7" s="2"/>
      <c r="E7" s="2"/>
      <c r="F7" s="2"/>
      <c r="G7" s="2"/>
      <c r="H7" s="2"/>
      <c r="I7" s="25" t="e">
        <f t="shared" si="1"/>
        <v>#DIV/0!</v>
      </c>
      <c r="J7" s="2"/>
      <c r="K7" s="2"/>
      <c r="L7" s="2"/>
      <c r="M7" s="2"/>
      <c r="N7" s="2"/>
      <c r="O7" s="2"/>
      <c r="P7" s="25" t="e">
        <f t="shared" si="2"/>
        <v>#DIV/0!</v>
      </c>
      <c r="Q7" s="27" t="e">
        <f t="shared" si="3"/>
        <v>#DIV/0!</v>
      </c>
    </row>
    <row r="8" spans="1:17" ht="15">
      <c r="A8" s="2">
        <v>5</v>
      </c>
      <c r="B8" s="50" t="s">
        <v>149</v>
      </c>
      <c r="C8" s="2"/>
      <c r="D8" s="2"/>
      <c r="E8" s="2"/>
      <c r="F8" s="2"/>
      <c r="G8" s="2"/>
      <c r="H8" s="2"/>
      <c r="I8" s="25" t="e">
        <f t="shared" si="1"/>
        <v>#DIV/0!</v>
      </c>
      <c r="J8" s="2"/>
      <c r="K8" s="2"/>
      <c r="L8" s="2"/>
      <c r="M8" s="2"/>
      <c r="N8" s="2"/>
      <c r="O8" s="2"/>
      <c r="P8" s="25" t="e">
        <f t="shared" si="2"/>
        <v>#DIV/0!</v>
      </c>
      <c r="Q8" s="27" t="e">
        <f t="shared" si="3"/>
        <v>#DIV/0!</v>
      </c>
    </row>
    <row r="9" spans="1:17" ht="15">
      <c r="A9" s="2">
        <v>6</v>
      </c>
      <c r="B9" s="50" t="s">
        <v>112</v>
      </c>
      <c r="C9" s="2"/>
      <c r="D9" s="2"/>
      <c r="E9" s="2"/>
      <c r="F9" s="2"/>
      <c r="G9" s="2"/>
      <c r="H9" s="2"/>
      <c r="I9" s="25" t="e">
        <f t="shared" si="1"/>
        <v>#DIV/0!</v>
      </c>
      <c r="J9" s="2"/>
      <c r="K9" s="2"/>
      <c r="L9" s="2"/>
      <c r="M9" s="2"/>
      <c r="N9" s="2"/>
      <c r="O9" s="2"/>
      <c r="P9" s="25" t="e">
        <f t="shared" si="2"/>
        <v>#DIV/0!</v>
      </c>
      <c r="Q9" s="27" t="e">
        <f t="shared" si="3"/>
        <v>#DIV/0!</v>
      </c>
    </row>
    <row r="10" spans="1:17" ht="15">
      <c r="A10" s="2">
        <v>7</v>
      </c>
      <c r="B10" s="50" t="s">
        <v>115</v>
      </c>
      <c r="C10" s="2"/>
      <c r="D10" s="2"/>
      <c r="E10" s="2"/>
      <c r="F10" s="2"/>
      <c r="G10" s="2"/>
      <c r="H10" s="2"/>
      <c r="I10" s="25" t="e">
        <f t="shared" si="1"/>
        <v>#DIV/0!</v>
      </c>
      <c r="J10" s="2"/>
      <c r="K10" s="2"/>
      <c r="L10" s="2"/>
      <c r="M10" s="2"/>
      <c r="N10" s="2"/>
      <c r="O10" s="2"/>
      <c r="P10" s="25" t="e">
        <f t="shared" si="2"/>
        <v>#DIV/0!</v>
      </c>
      <c r="Q10" s="27" t="e">
        <f t="shared" si="3"/>
        <v>#DIV/0!</v>
      </c>
    </row>
    <row r="11" spans="1:17" s="53" customFormat="1" ht="15">
      <c r="A11" s="2">
        <v>8</v>
      </c>
      <c r="B11" s="50" t="s">
        <v>116</v>
      </c>
      <c r="C11" s="2"/>
      <c r="D11" s="2"/>
      <c r="E11" s="2"/>
      <c r="F11" s="2"/>
      <c r="G11" s="2"/>
      <c r="H11" s="2"/>
      <c r="I11" s="25" t="e">
        <f t="shared" si="1"/>
        <v>#DIV/0!</v>
      </c>
      <c r="J11" s="2"/>
      <c r="K11" s="2"/>
      <c r="L11" s="2"/>
      <c r="M11" s="8"/>
      <c r="N11" s="2"/>
      <c r="O11" s="2"/>
      <c r="P11" s="25" t="e">
        <f t="shared" si="2"/>
        <v>#DIV/0!</v>
      </c>
      <c r="Q11" s="27" t="e">
        <f t="shared" si="3"/>
        <v>#DIV/0!</v>
      </c>
    </row>
    <row r="12" spans="1:17" ht="15">
      <c r="A12" s="2">
        <v>9</v>
      </c>
      <c r="B12" s="50" t="s">
        <v>151</v>
      </c>
      <c r="C12" s="2"/>
      <c r="D12" s="2"/>
      <c r="E12" s="2"/>
      <c r="F12" s="2"/>
      <c r="G12" s="2"/>
      <c r="H12" s="2"/>
      <c r="I12" s="25" t="e">
        <f t="shared" si="1"/>
        <v>#DIV/0!</v>
      </c>
      <c r="J12" s="2"/>
      <c r="K12" s="2"/>
      <c r="L12" s="2"/>
      <c r="M12" s="2"/>
      <c r="N12" s="2"/>
      <c r="O12" s="2"/>
      <c r="P12" s="25" t="e">
        <f t="shared" si="2"/>
        <v>#DIV/0!</v>
      </c>
      <c r="Q12" s="27" t="e">
        <f t="shared" si="3"/>
        <v>#DIV/0!</v>
      </c>
    </row>
    <row r="13" spans="1:17" ht="15">
      <c r="A13" s="2">
        <v>10</v>
      </c>
      <c r="B13" s="50" t="s">
        <v>117</v>
      </c>
      <c r="C13" s="2"/>
      <c r="D13" s="2"/>
      <c r="E13" s="2"/>
      <c r="F13" s="2"/>
      <c r="G13" s="2"/>
      <c r="H13" s="2"/>
      <c r="I13" s="25" t="e">
        <f t="shared" si="1"/>
        <v>#DIV/0!</v>
      </c>
      <c r="J13" s="2"/>
      <c r="K13" s="2"/>
      <c r="L13" s="2"/>
      <c r="M13" s="2"/>
      <c r="N13" s="2"/>
      <c r="O13" s="2"/>
      <c r="P13" s="25" t="e">
        <f t="shared" si="2"/>
        <v>#DIV/0!</v>
      </c>
      <c r="Q13" s="27" t="e">
        <f t="shared" si="3"/>
        <v>#DIV/0!</v>
      </c>
    </row>
    <row r="14" spans="1:17" ht="15">
      <c r="A14" s="2">
        <v>11</v>
      </c>
      <c r="B14" s="60" t="s">
        <v>132</v>
      </c>
      <c r="C14" s="2"/>
      <c r="D14" s="2"/>
      <c r="E14" s="2"/>
      <c r="F14" s="2"/>
      <c r="G14" s="2"/>
      <c r="H14" s="2"/>
      <c r="I14" s="25" t="e">
        <f t="shared" si="1"/>
        <v>#DIV/0!</v>
      </c>
      <c r="J14" s="2"/>
      <c r="K14" s="2"/>
      <c r="L14" s="2"/>
      <c r="M14" s="2"/>
      <c r="N14" s="2"/>
      <c r="O14" s="2"/>
      <c r="P14" s="25" t="e">
        <f t="shared" si="2"/>
        <v>#DIV/0!</v>
      </c>
      <c r="Q14" s="27" t="e">
        <f t="shared" si="3"/>
        <v>#DIV/0!</v>
      </c>
    </row>
    <row r="15" spans="1:17" s="53" customFormat="1" ht="15">
      <c r="A15" s="2">
        <v>12</v>
      </c>
      <c r="B15" s="50" t="s">
        <v>133</v>
      </c>
      <c r="C15" s="2"/>
      <c r="D15" s="2"/>
      <c r="E15" s="2"/>
      <c r="F15" s="2"/>
      <c r="G15" s="2"/>
      <c r="H15" s="2"/>
      <c r="I15" s="25" t="e">
        <f t="shared" si="1"/>
        <v>#DIV/0!</v>
      </c>
      <c r="J15" s="2"/>
      <c r="K15" s="2"/>
      <c r="L15" s="2"/>
      <c r="M15" s="2"/>
      <c r="N15" s="2"/>
      <c r="O15" s="2"/>
      <c r="P15" s="25" t="e">
        <f t="shared" si="2"/>
        <v>#DIV/0!</v>
      </c>
      <c r="Q15" s="27" t="e">
        <f t="shared" si="3"/>
        <v>#DIV/0!</v>
      </c>
    </row>
    <row r="16" spans="1:17" ht="15">
      <c r="A16" s="2">
        <v>13</v>
      </c>
      <c r="B16" s="50" t="s">
        <v>136</v>
      </c>
      <c r="C16" s="2"/>
      <c r="D16" s="2"/>
      <c r="E16" s="2"/>
      <c r="F16" s="2"/>
      <c r="G16" s="2"/>
      <c r="H16" s="2"/>
      <c r="I16" s="25" t="e">
        <f t="shared" si="1"/>
        <v>#DIV/0!</v>
      </c>
      <c r="J16" s="2"/>
      <c r="K16" s="2"/>
      <c r="L16" s="2"/>
      <c r="M16" s="2"/>
      <c r="N16" s="2"/>
      <c r="O16" s="2"/>
      <c r="P16" s="25" t="e">
        <f t="shared" si="2"/>
        <v>#DIV/0!</v>
      </c>
      <c r="Q16" s="27" t="e">
        <f t="shared" si="3"/>
        <v>#DIV/0!</v>
      </c>
    </row>
    <row r="17" spans="1:17" ht="15">
      <c r="A17" s="2">
        <v>14</v>
      </c>
      <c r="B17" s="50" t="s">
        <v>122</v>
      </c>
      <c r="C17" s="2"/>
      <c r="D17" s="2"/>
      <c r="E17" s="2"/>
      <c r="F17" s="2"/>
      <c r="G17" s="2"/>
      <c r="H17" s="2"/>
      <c r="I17" s="25" t="e">
        <f t="shared" si="1"/>
        <v>#DIV/0!</v>
      </c>
      <c r="J17" s="2"/>
      <c r="K17" s="2"/>
      <c r="L17" s="2"/>
      <c r="M17" s="2"/>
      <c r="N17" s="2"/>
      <c r="O17" s="2"/>
      <c r="P17" s="25" t="e">
        <f t="shared" si="2"/>
        <v>#DIV/0!</v>
      </c>
      <c r="Q17" s="27" t="e">
        <f t="shared" si="3"/>
        <v>#DIV/0!</v>
      </c>
    </row>
    <row r="18" spans="1:17" ht="15">
      <c r="A18" s="2">
        <v>15</v>
      </c>
      <c r="B18" s="50" t="s">
        <v>138</v>
      </c>
      <c r="C18" s="2"/>
      <c r="D18" s="2"/>
      <c r="E18" s="2"/>
      <c r="F18" s="2"/>
      <c r="G18" s="2"/>
      <c r="H18" s="2"/>
      <c r="I18" s="25" t="e">
        <f t="shared" si="1"/>
        <v>#DIV/0!</v>
      </c>
      <c r="J18" s="2"/>
      <c r="K18" s="2"/>
      <c r="L18" s="2"/>
      <c r="M18" s="2"/>
      <c r="N18" s="2"/>
      <c r="O18" s="2"/>
      <c r="P18" s="25" t="e">
        <f t="shared" si="2"/>
        <v>#DIV/0!</v>
      </c>
      <c r="Q18" s="27" t="e">
        <f t="shared" si="3"/>
        <v>#DIV/0!</v>
      </c>
    </row>
    <row r="19" spans="1:17" ht="15">
      <c r="A19" s="2">
        <v>16</v>
      </c>
      <c r="B19" s="50" t="s">
        <v>124</v>
      </c>
      <c r="C19" s="2"/>
      <c r="D19" s="2"/>
      <c r="E19" s="2"/>
      <c r="F19" s="2"/>
      <c r="G19" s="2"/>
      <c r="H19" s="2"/>
      <c r="I19" s="25" t="e">
        <f t="shared" si="1"/>
        <v>#DIV/0!</v>
      </c>
      <c r="J19" s="2"/>
      <c r="K19" s="2"/>
      <c r="L19" s="2"/>
      <c r="M19" s="2"/>
      <c r="N19" s="2"/>
      <c r="O19" s="2"/>
      <c r="P19" s="25" t="e">
        <f t="shared" si="2"/>
        <v>#DIV/0!</v>
      </c>
      <c r="Q19" s="27" t="e">
        <f t="shared" si="3"/>
        <v>#DIV/0!</v>
      </c>
    </row>
    <row r="20" spans="1:17" ht="15">
      <c r="A20" s="2">
        <v>17</v>
      </c>
      <c r="B20" s="59" t="s">
        <v>123</v>
      </c>
      <c r="C20" s="2"/>
      <c r="D20" s="2"/>
      <c r="E20" s="2"/>
      <c r="F20" s="2"/>
      <c r="G20" s="2"/>
      <c r="H20" s="2"/>
      <c r="I20" s="25" t="e">
        <f t="shared" si="1"/>
        <v>#DIV/0!</v>
      </c>
      <c r="J20" s="2"/>
      <c r="K20" s="2"/>
      <c r="L20" s="2"/>
      <c r="M20" s="2"/>
      <c r="N20" s="2"/>
      <c r="O20" s="2"/>
      <c r="P20" s="25" t="e">
        <f t="shared" si="2"/>
        <v>#DIV/0!</v>
      </c>
      <c r="Q20" s="27" t="e">
        <f t="shared" si="3"/>
        <v>#DIV/0!</v>
      </c>
    </row>
    <row r="21" spans="1:17" ht="15">
      <c r="A21" s="2">
        <v>18</v>
      </c>
      <c r="B21" s="3" t="s">
        <v>279</v>
      </c>
      <c r="C21" s="2"/>
      <c r="D21" s="2"/>
      <c r="E21" s="2"/>
      <c r="F21" s="2"/>
      <c r="G21" s="2"/>
      <c r="H21" s="2"/>
      <c r="I21" s="25" t="e">
        <f t="shared" si="1"/>
        <v>#DIV/0!</v>
      </c>
      <c r="J21" s="2"/>
      <c r="K21" s="2"/>
      <c r="L21" s="2"/>
      <c r="M21" s="2"/>
      <c r="N21" s="2"/>
      <c r="O21" s="2"/>
      <c r="P21" s="25" t="e">
        <f t="shared" si="2"/>
        <v>#DIV/0!</v>
      </c>
      <c r="Q21" s="27" t="e">
        <f t="shared" si="3"/>
        <v>#DIV/0!</v>
      </c>
    </row>
    <row r="22" spans="1:17" ht="15">
      <c r="A22" s="2">
        <v>19</v>
      </c>
      <c r="B22" s="3"/>
      <c r="C22" s="2"/>
      <c r="D22" s="2"/>
      <c r="E22" s="2"/>
      <c r="F22" s="2"/>
      <c r="G22" s="2"/>
      <c r="H22" s="2"/>
      <c r="I22" s="25"/>
      <c r="J22" s="2"/>
      <c r="K22" s="2"/>
      <c r="L22" s="2"/>
      <c r="M22" s="2"/>
      <c r="N22" s="2"/>
      <c r="O22" s="2"/>
      <c r="P22" s="25"/>
      <c r="Q22" s="27"/>
    </row>
    <row r="23" spans="1:17" ht="15">
      <c r="A23" s="2">
        <v>20</v>
      </c>
      <c r="B23" s="3"/>
      <c r="C23" s="2"/>
      <c r="D23" s="2"/>
      <c r="E23" s="2"/>
      <c r="F23" s="2"/>
      <c r="G23" s="2"/>
      <c r="H23" s="2"/>
      <c r="I23" s="25"/>
      <c r="J23" s="2"/>
      <c r="K23" s="2"/>
      <c r="L23" s="2"/>
      <c r="M23" s="2"/>
      <c r="N23" s="2"/>
      <c r="O23" s="2"/>
      <c r="P23" s="25"/>
      <c r="Q23" s="27"/>
    </row>
    <row r="24" spans="1:17" ht="15">
      <c r="A24" s="2">
        <v>21</v>
      </c>
      <c r="B24" s="3"/>
      <c r="C24" s="2"/>
      <c r="D24" s="2"/>
      <c r="E24" s="2"/>
      <c r="F24" s="2"/>
      <c r="G24" s="2"/>
      <c r="H24" s="2"/>
      <c r="I24" s="25"/>
      <c r="J24" s="2"/>
      <c r="K24" s="2"/>
      <c r="L24" s="2"/>
      <c r="M24" s="2"/>
      <c r="N24" s="2"/>
      <c r="O24" s="2"/>
      <c r="P24" s="25"/>
      <c r="Q24" s="27"/>
    </row>
    <row r="25" spans="1:17" ht="15">
      <c r="A25" s="2">
        <v>22</v>
      </c>
      <c r="B25" s="3"/>
      <c r="C25" s="2"/>
      <c r="D25" s="2"/>
      <c r="E25" s="2"/>
      <c r="F25" s="2"/>
      <c r="G25" s="2"/>
      <c r="H25" s="2"/>
      <c r="I25" s="25"/>
      <c r="J25" s="2"/>
      <c r="K25" s="2"/>
      <c r="L25" s="2"/>
      <c r="M25" s="2"/>
      <c r="N25" s="2"/>
      <c r="O25" s="2"/>
      <c r="P25" s="25"/>
      <c r="Q25" s="27"/>
    </row>
    <row r="26" spans="1:17" ht="15">
      <c r="A26" s="2">
        <v>23</v>
      </c>
      <c r="B26" s="3"/>
      <c r="C26" s="2"/>
      <c r="D26" s="2"/>
      <c r="E26" s="2"/>
      <c r="F26" s="2"/>
      <c r="G26" s="2"/>
      <c r="H26" s="2"/>
      <c r="I26" s="25"/>
      <c r="J26" s="2"/>
      <c r="K26" s="2"/>
      <c r="L26" s="2"/>
      <c r="M26" s="2"/>
      <c r="N26" s="2"/>
      <c r="O26" s="2"/>
      <c r="P26" s="25"/>
      <c r="Q26" s="27"/>
    </row>
    <row r="27" spans="1:17" ht="15">
      <c r="A27" s="2">
        <v>24</v>
      </c>
      <c r="B27" s="3"/>
      <c r="C27" s="2"/>
      <c r="D27" s="2"/>
      <c r="E27" s="2"/>
      <c r="F27" s="2"/>
      <c r="G27" s="2"/>
      <c r="H27" s="2"/>
      <c r="I27" s="25"/>
      <c r="J27" s="2"/>
      <c r="K27" s="2"/>
      <c r="L27" s="2"/>
      <c r="M27" s="2"/>
      <c r="N27" s="2"/>
      <c r="O27" s="2"/>
      <c r="P27" s="25"/>
      <c r="Q27" s="27"/>
    </row>
    <row r="28" spans="1:17" ht="15">
      <c r="A28" s="2">
        <v>25</v>
      </c>
      <c r="B28" s="3"/>
      <c r="C28" s="2"/>
      <c r="D28" s="2"/>
      <c r="E28" s="2"/>
      <c r="F28" s="2"/>
      <c r="G28" s="2"/>
      <c r="H28" s="2"/>
      <c r="I28" s="25"/>
      <c r="J28" s="2"/>
      <c r="K28" s="2"/>
      <c r="L28" s="2"/>
      <c r="M28" s="2"/>
      <c r="N28" s="2"/>
      <c r="O28" s="2"/>
      <c r="P28" s="25"/>
      <c r="Q28" s="27"/>
    </row>
    <row r="29" spans="1:17" ht="15">
      <c r="A29" s="2">
        <v>26</v>
      </c>
      <c r="B29" s="3"/>
      <c r="C29" s="2"/>
      <c r="D29" s="2"/>
      <c r="E29" s="2"/>
      <c r="F29" s="2"/>
      <c r="G29" s="2"/>
      <c r="H29" s="2"/>
      <c r="I29" s="25"/>
      <c r="J29" s="2"/>
      <c r="K29" s="2"/>
      <c r="L29" s="2"/>
      <c r="M29" s="2"/>
      <c r="N29" s="2"/>
      <c r="O29" s="2"/>
      <c r="P29" s="25"/>
      <c r="Q29" s="27"/>
    </row>
    <row r="30" spans="1:17" ht="15">
      <c r="A30" s="2">
        <v>27</v>
      </c>
      <c r="B30" s="3"/>
      <c r="C30" s="2"/>
      <c r="D30" s="2"/>
      <c r="E30" s="2"/>
      <c r="F30" s="2"/>
      <c r="G30" s="2"/>
      <c r="H30" s="2"/>
      <c r="I30" s="25"/>
      <c r="J30" s="2"/>
      <c r="K30" s="2"/>
      <c r="L30" s="2"/>
      <c r="M30" s="2"/>
      <c r="N30" s="2"/>
      <c r="O30" s="2"/>
      <c r="P30" s="25"/>
      <c r="Q30" s="27"/>
    </row>
    <row r="31" spans="1:17" ht="15">
      <c r="A31" s="2"/>
      <c r="B31" s="3"/>
      <c r="C31" s="2"/>
      <c r="D31" s="2"/>
      <c r="E31" s="2"/>
      <c r="F31" s="2"/>
      <c r="G31" s="2"/>
      <c r="H31" s="2"/>
      <c r="I31" s="25"/>
      <c r="J31" s="2"/>
      <c r="K31" s="2"/>
      <c r="L31" s="2"/>
      <c r="M31" s="2"/>
      <c r="N31" s="2"/>
      <c r="O31" s="2"/>
      <c r="P31" s="25"/>
      <c r="Q31" s="27"/>
    </row>
    <row r="32" spans="1:17" ht="15">
      <c r="A32" s="2"/>
      <c r="B32" s="3"/>
      <c r="C32" s="2"/>
      <c r="D32" s="2"/>
      <c r="E32" s="2"/>
      <c r="F32" s="2"/>
      <c r="G32" s="2"/>
      <c r="H32" s="2"/>
      <c r="I32" s="25"/>
      <c r="J32" s="2"/>
      <c r="K32" s="2"/>
      <c r="L32" s="2"/>
      <c r="M32" s="2"/>
      <c r="N32" s="2"/>
      <c r="O32" s="2"/>
      <c r="P32" s="25"/>
      <c r="Q32" s="27"/>
    </row>
    <row r="33" spans="1:17" ht="15.75" thickBot="1">
      <c r="A33" s="2"/>
      <c r="B33" s="62" t="s">
        <v>11</v>
      </c>
      <c r="C33" s="61">
        <f>((IF(C4&gt;6,1,0))+(IF(C5&gt;6,1,0))+(IF(C6&gt;6,1,0))+(IF(C7&gt;6,1,0))+(IF(C8&gt;6,1,0))+(IF(C9&gt;6,1,0))+(IF(C10&gt;6,1,0))+(IF(C11&gt;6,1,0))+(IF(C12&gt;6,1,0))+(IF(C13&gt;6,1,0))+(IF(C14&gt;6,1,0))+(IF(C15&gt;6,1,0))+(IF(C16&gt;6,1,0))+(IF(C17&gt;6,1,0))+(IF(C18&gt;6,1,0))+(IF(C19&gt;6,1,0))+(IF(C20&gt;6,1,0))+(IF(C21&gt;6,1,0))+(IF(C22&gt;6,1,0))+(IF(C23&gt;6,1,0))+(IF(C24&gt;6,1,0))+(IF(C25&gt;6,1,0))+(IF(C26&gt;6,1,0))+(IF(C27&gt;6,1,0))+(IF(C28&gt;6,1,0))+(IF(C29&gt;6,1,0))+(IF(C30&gt;6,1,0)))/A36</f>
        <v>0</v>
      </c>
      <c r="D33" s="61">
        <f>((IF(D4&gt;6,1,0))+(IF(D5&gt;6,1,0))+(IF(D6&gt;6,1,0))+(IF(D7&gt;6,1,0))+(IF(D8&gt;6,1,0))+(IF(D9&gt;6,1,0))+(IF(D10&gt;6,1,0))+(IF(D11&gt;6,1,0))+(IF(D12&gt;6,1,0))+(IF(D13&gt;6,1,0))+(IF(D14&gt;6,1,0))+(IF(D15&gt;6,1,0))+(IF(D16&gt;6,1,0))+(IF(D17&gt;6,1,0))+(IF(D18&gt;6,1,0))+(IF(D19&gt;6,1,0))+(IF(D20&gt;6,1,0))+(IF(D21&gt;6,1,0))+(IF(D22&gt;6,1,0))+(IF(D23&gt;6,1,0))+(IF(D24&gt;6,1,0))+(IF(D25&gt;6,1,0))+(IF(D26&gt;6,1,0))+(IF(D27&gt;6,1,0))+(IF(D28&gt;6,1,0))+(IF(D29&gt;6,1,0))+(IF(D30&gt;6,1,0)))/A36</f>
        <v>0</v>
      </c>
      <c r="E33" s="61">
        <f>((IF(E4&gt;6,1,0))+(IF(E5&gt;6,1,0))+(IF(E6&gt;6,1,0))+(IF(E7&gt;6,1,0))+(IF(E8&gt;6,1,0))+(IF(E9&gt;6,1,0))+(IF(E10&gt;6,1,0))+(IF(E11&gt;6,1,0))+(IF(E12&gt;6,1,0))+(IF(E13&gt;6,1,0))+(IF(E14&gt;6,1,0))+(IF(E15&gt;6,1,0))+(IF(E16&gt;6,1,0))+(IF(E17&gt;6,1,0))+(IF(E18&gt;6,1,0))+(IF(E19&gt;6,1,0))+(IF(E20&gt;6,1,0))+(IF(E21&gt;6,1,0))+(IF(E22&gt;6,1,0))+(IF(E23&gt;6,1,0))+(IF(E24&gt;6,1,0))+(IF(E25&gt;6,1,0))+(IF(E26&gt;6,1,0))+(IF(E27&gt;6,1,0))+(IF(E28&gt;6,1,0))+(IF(E29&gt;6,1,0))+(IF(E30&gt;6,1,0)))/A36</f>
        <v>0</v>
      </c>
      <c r="F33" s="61">
        <f>((IF(F4&gt;6,1,0))+(IF(F5&gt;6,1,0))+(IF(F6&gt;6,1,0))+(IF(F7&gt;6,1,0))+(IF(F8&gt;6,1,0))+(IF(F9&gt;6,1,0))+(IF(F10&gt;6,1,0))+(IF(F11&gt;6,1,0))+(IF(F12&gt;6,1,0))+(IF(F13&gt;6,1,0))+(IF(F14&gt;6,1,0))+(IF(F15&gt;6,1,0))+(IF(F16&gt;6,1,0))+(IF(F17&gt;6,1,0))+(IF(F18&gt;6,1,0))+(IF(F19&gt;6,1,0))+(IF(F20&gt;6,1,0))+(IF(F21&gt;6,1,0))+(IF(F22&gt;6,1,0))+(IF(F23&gt;6,1,0))+(IF(F24&gt;6,1,0))+(IF(F25&gt;6,1,0))+(IF(F26&gt;6,1,0))+(IF(F27&gt;6,1,0))+(IF(F28&gt;6,1,0))+(IF(F29&gt;6,1,0))+(IF(F30&gt;6,1,0)))/A36</f>
        <v>0</v>
      </c>
      <c r="G33" s="61">
        <f>((IF(G4&gt;6,1,0))+(IF(G5&gt;6,1,0))+(IF(G6&gt;6,1,0))+(IF(G7&gt;6,1,0))+(IF(G8&gt;6,1,0))+(IF(G9&gt;6,1,0))+(IF(G10&gt;6,1,0))+(IF(G11&gt;6,1,0))+(IF(G12&gt;6,1,0))+(IF(G13&gt;6,1,0))+(IF(G14&gt;6,1,0))+(IF(G15&gt;6,1,0))+(IF(G16&gt;6,1,0))+(IF(G17&gt;6,1,0))+(IF(G18&gt;6,1,0))+(IF(G19&gt;6,1,0))+(IF(G20&gt;6,1,0))+(IF(G21&gt;6,1,0))+(IF(G22&gt;6,1,0))+(IF(G23&gt;6,1,0))+(IF(G24&gt;6,1,0))+(IF(G25&gt;6,1,0))+(IF(G26&gt;6,1,0))+(IF(G27&gt;6,1,0))+(IF(G28&gt;6,1,0))+(IF(G29&gt;6,1,0))+(IF(G30&gt;6,1,0)))/A36</f>
        <v>0</v>
      </c>
      <c r="H33" s="61">
        <f>((IF(H4&gt;6,1,0))+(IF(H5&gt;6,1,0))+(IF(H6&gt;6,1,0))+(IF(H7&gt;6,1,0))+(IF(H8&gt;6,1,0))+(IF(H9&gt;6,1,0))+(IF(H10&gt;6,1,0))+(IF(H11&gt;6,1,0))+(IF(H12&gt;6,1,0))+(IF(H13&gt;6,1,0))+(IF(H14&gt;6,1,0))+(IF(H15&gt;6,1,0))+(IF(H16&gt;6,1,0))+(IF(H17&gt;6,1,0))+(IF(H18&gt;6,1,0))+(IF(H19&gt;6,1,0))+(IF(H20&gt;6,1,0))+(IF(H21&gt;6,1,0))+(IF(H22&gt;6,1,0))+(IF(H23&gt;6,1,0))+(IF(H24&gt;6,1,0))+(IF(H25&gt;6,1,0))+(IF(H26&gt;6,1,0))+(IF(H27&gt;6,1,0))+(IF(H28&gt;6,1,0))+(IF(H29&gt;6,1,0))+(IF(H30&gt;6,1,0)))/A36</f>
        <v>0</v>
      </c>
      <c r="I33" s="25"/>
      <c r="J33" s="61">
        <f>((IF(J4&gt;6,1,0))+(IF(J5&gt;6,1,0))+(IF(J6&gt;6,1,0))+(IF(J7&gt;6,1,0))+(IF(J8&gt;6,1,0))+(IF(J9&gt;6,1,0))+(IF(J10&gt;6,1,0))+(IF(J11&gt;6,1,0))+(IF(J12&gt;6,1,0))+(IF(J13&gt;6,1,0))+(IF(J14&gt;6,1,0))+(IF(J15&gt;6,1,0))+(IF(J16&gt;6,1,0))+(IF(J17&gt;6,1,0))+(IF(J18&gt;6,1,0))+(IF(J19&gt;6,1,0))+(IF(J20&gt;6,1,0))+(IF(J21&gt;6,1,0))+(IF(J22&gt;6,1,0))+(IF(J23&gt;6,1,0))+(IF(J24&gt;6,1,0))+(IF(J25&gt;6,1,0))+(IF(J26&gt;6,1,0))+(IF(J27&gt;6,1,0))+(IF(J28&gt;6,1,0))+(IF(J29&gt;6,1,0))+(IF(J30&gt;6,1,0)))/A36</f>
        <v>0</v>
      </c>
      <c r="K33" s="61">
        <f>((IF(K4&gt;6,1,0))+(IF(K5&gt;6,1,0))+(IF(K6&gt;6,1,0))+(IF(K7&gt;6,1,0))+(IF(K8&gt;6,1,0))+(IF(K9&gt;6,1,0))+(IF(K10&gt;6,1,0))+(IF(K11&gt;6,1,0))+(IF(K12&gt;6,1,0))+(IF(K13&gt;6,1,0))+(IF(K14&gt;6,1,0))+(IF(K15&gt;6,1,0))+(IF(K16&gt;6,1,0))+(IF(K17&gt;6,1,0))+(IF(K18&gt;6,1,0))+(IF(K19&gt;6,1,0))+(IF(K20&gt;6,1,0))+(IF(K21&gt;6,1,0))+(IF(K22&gt;6,1,0))+(IF(K23&gt;6,1,0))+(IF(K24&gt;6,1,0))+(IF(K25&gt;6,1,0))+(IF(K26&gt;6,1,0))+(IF(K27&gt;6,1,0))+(IF(K28&gt;6,1,0))+(IF(K29&gt;6,1,0))+(IF(K30&gt;6,1,0)))/A36</f>
        <v>0</v>
      </c>
      <c r="L33" s="61">
        <f>((IF(L4&gt;6,1,0))+(IF(L5&gt;6,1,0))+(IF(L6&gt;6,1,0))+(IF(L7&gt;6,1,0))+(IF(L8&gt;6,1,0))+(IF(L9&gt;6,1,0))+(IF(L10&gt;6,1,0))+(IF(L11&gt;6,1,0))+(IF(L12&gt;6,1,0))+(IF(L13&gt;6,1,0))+(IF(L14&gt;6,1,0))+(IF(L15&gt;6,1,0))+(IF(L16&gt;6,1,0))+(IF(L17&gt;6,1,0))+(IF(L18&gt;6,1,0))+(IF(L19&gt;6,1,0))+(IF(L20&gt;6,1,0))+(IF(L21&gt;6,1,0))+(IF(L22&gt;6,1,0))+(IF(L23&gt;6,1,0))+(IF(L24&gt;6,1,0))+(IF(L25&gt;6,1,0))+(IF(L26&gt;6,1,0))+(IF(L27&gt;6,1,0))+(IF(L28&gt;6,1,0))+(IF(L29&gt;6,1,0))+(IF(L30&gt;6,1,0)))/A36</f>
        <v>0</v>
      </c>
      <c r="M33" s="61">
        <f>((IF(M4&gt;6,1,0))+(IF(M5&gt;6,1,0))+(IF(M6&gt;6,1,0))+(IF(M7&gt;6,1,0))+(IF(M8&gt;6,1,0))+(IF(M9&gt;6,1,0))+(IF(M10&gt;6,1,0))+(IF(M11&gt;6,1,0))+(IF(M12&gt;6,1,0))+(IF(M13&gt;6,1,0))+(IF(M14&gt;6,1,0))+(IF(M15&gt;6,1,0))+(IF(M16&gt;6,1,0))+(IF(M17&gt;6,1,0))+(IF(M18&gt;6,1,0))+(IF(M19&gt;6,1,0))+(IF(M20&gt;6,1,0))+(IF(M21&gt;6,1,0))+(IF(M22&gt;6,1,0))+(IF(M23&gt;6,1,0))+(IF(M24&gt;6,1,0))+(IF(M25&gt;6,1,0))+(IF(M26&gt;6,1,0))+(IF(M27&gt;6,1,0))+(IF(M28&gt;6,1,0))+(IF(M29&gt;6,1,0))+(IF(M30&gt;6,1,0)))/A36</f>
        <v>0</v>
      </c>
      <c r="N33" s="61">
        <f>((IF(N4&gt;6,1,0))+(IF(N5&gt;6,1,0))+(IF(N6&gt;6,1,0))+(IF(N7&gt;6,1,0))+(IF(N8&gt;6,1,0))+(IF(N9&gt;6,1,0))+(IF(N10&gt;6,1,0))+(IF(N11&gt;6,1,0))+(IF(N12&gt;6,1,0))+(IF(N13&gt;6,1,0))+(IF(N14&gt;6,1,0))+(IF(N15&gt;6,1,0))+(IF(N16&gt;6,1,0))+(IF(N17&gt;6,1,0))+(IF(N18&gt;6,1,0))+(IF(N19&gt;6,1,0))+(IF(N20&gt;6,1,0))+(IF(N21&gt;6,1,0))+(IF(N22&gt;6,1,0))+(IF(N23&gt;6,1,0))+(IF(N24&gt;6,1,0))+(IF(N25&gt;6,1,0))+(IF(N26&gt;6,1,0))+(IF(N27&gt;6,1,0))+(IF(N28&gt;6,1,0))+(IF(N29&gt;6,1,0))+(IF(N30&gt;6,1,0)))/A36</f>
        <v>0</v>
      </c>
      <c r="O33" s="61">
        <f>((IF(O4&gt;6,1,0))+(IF(O5&gt;6,1,0))+(IF(O6&gt;6,1,0))+(IF(O7&gt;6,1,0))+(IF(O8&gt;6,1,0))+(IF(O9&gt;6,1,0))+(IF(O10&gt;6,1,0))+(IF(O11&gt;6,1,0))+(IF(O12&gt;6,1,0))+(IF(O13&gt;6,1,0))+(IF(O14&gt;6,1,0))+(IF(O15&gt;6,1,0))+(IF(O16&gt;6,1,0))+(IF(O17&gt;6,1,0))+(IF(O18&gt;6,1,0))+(IF(O19&gt;6,1,0))+(IF(O20&gt;6,1,0))+(IF(O21&gt;6,1,0))+(IF(O22&gt;6,1,0))+(IF(O23&gt;6,1,0))+(IF(O24&gt;6,1,0))+(IF(O25&gt;6,1,0))+(IF(O26&gt;6,1,0))+(IF(O27&gt;6,1,0))+(IF(O28&gt;6,1,0))+(IF(O29&gt;6,1,0))+(IF(O30&gt;6,1,0)))/A36</f>
        <v>0</v>
      </c>
      <c r="P33" s="25"/>
      <c r="Q33" s="27"/>
    </row>
    <row r="34" spans="1:17" ht="16.5" thickBot="1">
      <c r="A34" s="6"/>
      <c r="B34" s="83" t="s">
        <v>11</v>
      </c>
      <c r="C34" s="80" t="s">
        <v>14</v>
      </c>
      <c r="D34" s="81"/>
      <c r="E34" s="81"/>
      <c r="F34" s="82"/>
      <c r="G34" s="35"/>
      <c r="H34" s="36"/>
      <c r="I34" s="80" t="s">
        <v>15</v>
      </c>
      <c r="J34" s="81"/>
      <c r="K34" s="81"/>
      <c r="L34" s="82"/>
      <c r="M34" s="37"/>
      <c r="N34" s="80" t="s">
        <v>8</v>
      </c>
      <c r="O34" s="81"/>
      <c r="P34" s="81"/>
      <c r="Q34" s="82"/>
    </row>
    <row r="35" spans="1:17" ht="15.75" customHeight="1" thickBot="1">
      <c r="A35" s="17" t="s">
        <v>16</v>
      </c>
      <c r="B35" s="84"/>
      <c r="C35" s="9">
        <v>1</v>
      </c>
      <c r="D35" s="9">
        <v>2</v>
      </c>
      <c r="E35" s="9">
        <v>3</v>
      </c>
      <c r="F35" s="95"/>
      <c r="G35" s="12"/>
      <c r="H35" s="92"/>
      <c r="I35" s="9">
        <v>1</v>
      </c>
      <c r="J35" s="9">
        <v>2</v>
      </c>
      <c r="K35" s="9">
        <v>3</v>
      </c>
      <c r="L35" s="95"/>
      <c r="M35" s="93"/>
      <c r="N35" s="9">
        <v>1</v>
      </c>
      <c r="O35" s="9">
        <v>2</v>
      </c>
      <c r="P35" s="9">
        <v>3</v>
      </c>
      <c r="Q35" s="95"/>
    </row>
    <row r="36" spans="1:17" ht="15.75" customHeight="1" thickBot="1">
      <c r="A36" s="20">
        <v>18</v>
      </c>
      <c r="B36" s="84"/>
      <c r="C36" s="1">
        <f>SUMIF(I4:I33,"=1",I4:I33)/1</f>
        <v>0</v>
      </c>
      <c r="D36" s="1">
        <f>SUMIF(I4:I33,"=2",I4:I33)/2</f>
        <v>0</v>
      </c>
      <c r="E36" s="1">
        <f>SUMIF(I4:I33,"=3",I4:I33)/3</f>
        <v>0</v>
      </c>
      <c r="F36" s="95"/>
      <c r="G36" s="12"/>
      <c r="H36" s="92"/>
      <c r="I36" s="1">
        <f>SUMIF(P4:P33,"=1",P4:P33)/1</f>
        <v>0</v>
      </c>
      <c r="J36" s="1">
        <f>SUMIF(P4:P33,"=2",P4:P33)/2</f>
        <v>0</v>
      </c>
      <c r="K36" s="1">
        <f>SUMIF(P4:P33,"=3",P4:P33)/3</f>
        <v>0</v>
      </c>
      <c r="L36" s="95"/>
      <c r="M36" s="93"/>
      <c r="N36" s="1">
        <f>SUMIF(Q4:Q33,"=1",Q4:Q33)/1</f>
        <v>0</v>
      </c>
      <c r="O36" s="1">
        <f>SUMIF(Q4:Q33,"=2",Q4:Q33)/2</f>
        <v>0</v>
      </c>
      <c r="P36" s="1">
        <f>SUMIF(Q4:Q33,"=3",Q4:Q33)/3</f>
        <v>0</v>
      </c>
      <c r="Q36" s="95"/>
    </row>
    <row r="37" spans="1:17" ht="15" customHeight="1">
      <c r="A37" s="86"/>
      <c r="B37" s="84"/>
      <c r="C37" s="10">
        <v>4</v>
      </c>
      <c r="D37" s="10">
        <v>5</v>
      </c>
      <c r="E37" s="10">
        <v>6</v>
      </c>
      <c r="F37" s="95"/>
      <c r="G37" s="12"/>
      <c r="H37" s="92"/>
      <c r="I37" s="10">
        <v>4</v>
      </c>
      <c r="J37" s="10">
        <v>5</v>
      </c>
      <c r="K37" s="10">
        <v>6</v>
      </c>
      <c r="L37" s="95"/>
      <c r="M37" s="93"/>
      <c r="N37" s="10">
        <v>4</v>
      </c>
      <c r="O37" s="10">
        <v>5</v>
      </c>
      <c r="P37" s="10">
        <v>6</v>
      </c>
      <c r="Q37" s="95"/>
    </row>
    <row r="38" spans="1:17" ht="15.75">
      <c r="A38" s="87"/>
      <c r="B38" s="84"/>
      <c r="C38" s="1">
        <f>SUMIF(I4:I33,"=4",I4:I33)/4</f>
        <v>0</v>
      </c>
      <c r="D38" s="1">
        <f>SUMIF(I4:I33,"=5",I4:I33)/5</f>
        <v>0</v>
      </c>
      <c r="E38" s="1">
        <f>SUMIF(I4:I33,"=6",I4:I33)/6</f>
        <v>0</v>
      </c>
      <c r="F38" s="56" t="s">
        <v>12</v>
      </c>
      <c r="G38" s="11"/>
      <c r="H38" s="92"/>
      <c r="I38" s="1">
        <f>SUMIF(P4:P33,"=4",P4:P33)/4</f>
        <v>0</v>
      </c>
      <c r="J38" s="1">
        <f>SUMIF(P4:P33,"=5",P4:P33)/5</f>
        <v>0</v>
      </c>
      <c r="K38" s="1">
        <f>SUMIF(P4:P33,"=6",P4:P33)/6</f>
        <v>0</v>
      </c>
      <c r="L38" s="56" t="s">
        <v>12</v>
      </c>
      <c r="M38" s="94"/>
      <c r="N38" s="1">
        <f>SUMIF(Q4:Q33,"=4",Q4:Q33)/4</f>
        <v>0</v>
      </c>
      <c r="O38" s="1">
        <f>SUMIF(Q4:Q33,"=5",Q4:Q33)/5</f>
        <v>0</v>
      </c>
      <c r="P38" s="1">
        <f>SUMIF(Q4:Q33,"=6",Q4:Q33)/6</f>
        <v>0</v>
      </c>
      <c r="Q38" s="56" t="s">
        <v>12</v>
      </c>
    </row>
    <row r="39" spans="1:17" ht="15.75">
      <c r="A39" s="87"/>
      <c r="B39" s="84"/>
      <c r="C39" s="10">
        <v>7</v>
      </c>
      <c r="D39" s="10">
        <v>8</v>
      </c>
      <c r="E39" s="10">
        <v>9</v>
      </c>
      <c r="F39" s="21">
        <f>CEILING((C40+D40+E40+C42+D42+E42)/A36*100,1)</f>
        <v>0</v>
      </c>
      <c r="G39" s="11"/>
      <c r="H39" s="92"/>
      <c r="I39" s="10">
        <v>7</v>
      </c>
      <c r="J39" s="10">
        <v>8</v>
      </c>
      <c r="K39" s="10">
        <v>9</v>
      </c>
      <c r="L39" s="21">
        <f>CEILING((I40+J40+K40+I42+J42+K42)/A36*100,1)</f>
        <v>0</v>
      </c>
      <c r="M39" s="94"/>
      <c r="N39" s="10">
        <v>7</v>
      </c>
      <c r="O39" s="10">
        <v>8</v>
      </c>
      <c r="P39" s="10">
        <v>9</v>
      </c>
      <c r="Q39" s="21">
        <f>CEILING((N40+O40+P40+N42+O42+P42)/A36*100,1)</f>
        <v>0</v>
      </c>
    </row>
    <row r="40" spans="1:17" ht="12.75">
      <c r="A40" s="87"/>
      <c r="B40" s="84"/>
      <c r="C40" s="1">
        <f>SUMIF(I4:I33,"=7",I4:I33)/7</f>
        <v>0</v>
      </c>
      <c r="D40" s="1">
        <f>SUMIF(I4:I33,"=8",I4:I33)/8</f>
        <v>0</v>
      </c>
      <c r="E40" s="1">
        <f>SUMIF(I4:I33,"=9",I4:I33)/9</f>
        <v>0</v>
      </c>
      <c r="F40" s="4"/>
      <c r="G40" s="4"/>
      <c r="H40" s="92"/>
      <c r="I40" s="1">
        <f>SUMIF(P4:P33,"=7",P4:P33)/7</f>
        <v>0</v>
      </c>
      <c r="J40" s="1">
        <f>SUMIF(P4:P33,"=8",P4:P33)/8</f>
        <v>0</v>
      </c>
      <c r="K40" s="1">
        <f>SUMIF(P4:P33,"=9",P4:P33)/9</f>
        <v>0</v>
      </c>
      <c r="L40" s="15"/>
      <c r="M40" s="93"/>
      <c r="N40" s="1">
        <f>SUMIF(Q4:Q33,"=7",Q4:Q33)/7</f>
        <v>0</v>
      </c>
      <c r="O40" s="1">
        <f>SUMIF(Q4:Q33,"=8",Q4:Q33)/8</f>
        <v>0</v>
      </c>
      <c r="P40" s="1">
        <f>SUMIF(Q4:Q33,"=9",Q4:Q33)/9</f>
        <v>0</v>
      </c>
      <c r="Q40" s="15"/>
    </row>
    <row r="41" spans="1:17" ht="12.75">
      <c r="A41" s="87"/>
      <c r="B41" s="84"/>
      <c r="C41" s="10">
        <v>10</v>
      </c>
      <c r="D41" s="10">
        <v>11</v>
      </c>
      <c r="E41" s="10">
        <v>12</v>
      </c>
      <c r="F41" s="96"/>
      <c r="G41" s="14"/>
      <c r="H41" s="92"/>
      <c r="I41" s="10">
        <v>10</v>
      </c>
      <c r="J41" s="10">
        <v>11</v>
      </c>
      <c r="K41" s="10">
        <v>12</v>
      </c>
      <c r="L41" s="15"/>
      <c r="M41" s="93"/>
      <c r="N41" s="10">
        <v>10</v>
      </c>
      <c r="O41" s="10">
        <v>11</v>
      </c>
      <c r="P41" s="10">
        <v>12</v>
      </c>
      <c r="Q41" s="96"/>
    </row>
    <row r="42" spans="1:17" ht="12.75">
      <c r="A42" s="87"/>
      <c r="B42" s="84"/>
      <c r="C42" s="5">
        <f>SUMIF(I4:I33,"=10",I4:I33)/10</f>
        <v>0</v>
      </c>
      <c r="D42" s="5">
        <f>SUMIF(I4:I33,"=11",I4:I33)/11</f>
        <v>0</v>
      </c>
      <c r="E42" s="5">
        <f>SUMIF(I4:I33,"=12",I4:I33)/12</f>
        <v>0</v>
      </c>
      <c r="F42" s="96"/>
      <c r="G42" s="14"/>
      <c r="H42" s="92"/>
      <c r="I42" s="5">
        <f>SUMIF(P4:P33,"=10",P4:P33)/10</f>
        <v>0</v>
      </c>
      <c r="J42" s="5">
        <f>SUMIF(P4:P33,"=11",P4:P33)/11</f>
        <v>0</v>
      </c>
      <c r="K42" s="1">
        <f>SUMIF(P4:P33,"=12",P4:P33)/12</f>
        <v>0</v>
      </c>
      <c r="L42" s="15"/>
      <c r="M42" s="93"/>
      <c r="N42" s="5">
        <f>SUMIF(Q4:Q33,"=10",Q4:Q33)/10</f>
        <v>0</v>
      </c>
      <c r="O42" s="5">
        <f>SUMIF(Q4:Q33,"=11",Q4:Q33)/11</f>
        <v>0</v>
      </c>
      <c r="P42" s="5">
        <f>SUMIF(Q4:Q33,"=12",Q4:Q33)/12</f>
        <v>0</v>
      </c>
      <c r="Q42" s="96"/>
    </row>
    <row r="43" spans="1:17" ht="12.75">
      <c r="A43" s="87"/>
      <c r="B43" s="84"/>
      <c r="C43" s="22" t="s">
        <v>17</v>
      </c>
      <c r="D43" s="23" t="s">
        <v>18</v>
      </c>
      <c r="E43" s="23" t="s">
        <v>19</v>
      </c>
      <c r="F43" s="23" t="s">
        <v>20</v>
      </c>
      <c r="G43" s="7"/>
      <c r="H43" s="16"/>
      <c r="I43" s="23" t="s">
        <v>17</v>
      </c>
      <c r="J43" s="23" t="s">
        <v>18</v>
      </c>
      <c r="K43" s="23" t="s">
        <v>19</v>
      </c>
      <c r="L43" s="23" t="s">
        <v>20</v>
      </c>
      <c r="M43" s="16"/>
      <c r="N43" s="23" t="s">
        <v>17</v>
      </c>
      <c r="O43" s="23" t="s">
        <v>18</v>
      </c>
      <c r="P43" s="23" t="s">
        <v>19</v>
      </c>
      <c r="Q43" s="23" t="s">
        <v>20</v>
      </c>
    </row>
    <row r="44" spans="1:18" ht="15.75">
      <c r="A44" s="88"/>
      <c r="B44" s="85"/>
      <c r="C44" s="29">
        <f>SUM(C36:E36)</f>
        <v>0</v>
      </c>
      <c r="D44" s="30">
        <f>SUM(C38:E38)</f>
        <v>0</v>
      </c>
      <c r="E44" s="30">
        <f>SUM(C40:E40)</f>
        <v>0</v>
      </c>
      <c r="F44" s="31">
        <f>SUM(C42:E42)</f>
        <v>0</v>
      </c>
      <c r="G44" s="32"/>
      <c r="H44" s="33"/>
      <c r="I44" s="28">
        <f>SUM(I36:K36)</f>
        <v>0</v>
      </c>
      <c r="J44" s="30">
        <f>SUM(I38:K38)</f>
        <v>0</v>
      </c>
      <c r="K44" s="30">
        <f>SUM(I40:K40)</f>
        <v>0</v>
      </c>
      <c r="L44" s="31">
        <f>SUM(I42:K42)</f>
        <v>0</v>
      </c>
      <c r="M44" s="33"/>
      <c r="N44" s="28">
        <f>SUM(N36:P36)</f>
        <v>0</v>
      </c>
      <c r="O44" s="30">
        <f>SUM(N38:P38)</f>
        <v>0</v>
      </c>
      <c r="P44" s="30">
        <f>SUM(N40:P40)</f>
        <v>0</v>
      </c>
      <c r="Q44" s="30">
        <f>SUM(N42:P42)</f>
        <v>0</v>
      </c>
      <c r="R44" s="34"/>
    </row>
  </sheetData>
  <mergeCells count="13">
    <mergeCell ref="A1:Q1"/>
    <mergeCell ref="H35:H42"/>
    <mergeCell ref="M35:M42"/>
    <mergeCell ref="Q35:Q37"/>
    <mergeCell ref="Q41:Q42"/>
    <mergeCell ref="L35:L37"/>
    <mergeCell ref="F35:F37"/>
    <mergeCell ref="F41:F42"/>
    <mergeCell ref="C34:F34"/>
    <mergeCell ref="I34:L34"/>
    <mergeCell ref="B34:B44"/>
    <mergeCell ref="A37:A44"/>
    <mergeCell ref="N34:Q34"/>
  </mergeCells>
  <conditionalFormatting sqref="I4:I33 P4:Q33">
    <cfRule type="cellIs" priority="1" dxfId="0" operator="lessThan" stopIfTrue="1">
      <formula>4</formula>
    </cfRule>
  </conditionalFormatting>
  <printOptions/>
  <pageMargins left="0.33" right="0.21" top="0.68" bottom="0.54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1">
    <tabColor indexed="31"/>
  </sheetPr>
  <dimension ref="A1:R44"/>
  <sheetViews>
    <sheetView showGridLines="0" zoomScale="90" zoomScaleNormal="90" workbookViewId="0" topLeftCell="A1">
      <pane xSplit="5" ySplit="3" topLeftCell="F28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P8" sqref="P8"/>
    </sheetView>
  </sheetViews>
  <sheetFormatPr defaultColWidth="9.00390625" defaultRowHeight="12.75"/>
  <cols>
    <col min="1" max="1" width="3.75390625" style="0" customWidth="1"/>
    <col min="2" max="2" width="22.375" style="0" customWidth="1"/>
    <col min="3" max="3" width="4.25390625" style="0" customWidth="1"/>
    <col min="4" max="4" width="4.875" style="0" customWidth="1"/>
    <col min="5" max="5" width="4.375" style="0" customWidth="1"/>
    <col min="6" max="6" width="5.875" style="0" customWidth="1"/>
    <col min="7" max="7" width="4.375" style="0" customWidth="1"/>
    <col min="8" max="8" width="4.125" style="0" customWidth="1"/>
    <col min="9" max="9" width="4.875" style="0" customWidth="1"/>
    <col min="10" max="11" width="4.125" style="0" customWidth="1"/>
    <col min="12" max="12" width="6.125" style="0" customWidth="1"/>
    <col min="13" max="13" width="4.125" style="0" customWidth="1"/>
    <col min="14" max="14" width="4.875" style="0" customWidth="1"/>
    <col min="15" max="15" width="5.00390625" style="0" customWidth="1"/>
    <col min="16" max="16" width="5.125" style="0" customWidth="1"/>
    <col min="17" max="17" width="6.00390625" style="0" customWidth="1"/>
  </cols>
  <sheetData>
    <row r="1" spans="1:18" ht="18" customHeight="1">
      <c r="A1" s="89" t="s">
        <v>163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  <c r="R1" s="53"/>
    </row>
    <row r="2" spans="1:18" ht="75.75" customHeight="1">
      <c r="A2" s="18" t="s">
        <v>13</v>
      </c>
      <c r="B2" s="19" t="s">
        <v>0</v>
      </c>
      <c r="C2" s="13"/>
      <c r="D2" s="13"/>
      <c r="E2" s="13"/>
      <c r="F2" s="13"/>
      <c r="G2" s="13"/>
      <c r="H2" s="13"/>
      <c r="I2" s="24" t="s">
        <v>9</v>
      </c>
      <c r="J2" s="13" t="s">
        <v>3</v>
      </c>
      <c r="K2" s="13" t="s">
        <v>4</v>
      </c>
      <c r="L2" s="13" t="s">
        <v>5</v>
      </c>
      <c r="M2" s="13"/>
      <c r="N2" s="13"/>
      <c r="O2" s="13"/>
      <c r="P2" s="24" t="s">
        <v>7</v>
      </c>
      <c r="Q2" s="26" t="s">
        <v>8</v>
      </c>
      <c r="R2" s="53"/>
    </row>
    <row r="3" spans="1:18" ht="15.75" customHeight="1">
      <c r="A3" s="38"/>
      <c r="B3" s="39" t="s">
        <v>10</v>
      </c>
      <c r="C3" s="40" t="e">
        <f aca="true" t="shared" si="0" ref="C3:Q3">ROUND(AVERAGE(C4:C32),1)</f>
        <v>#DIV/0!</v>
      </c>
      <c r="D3" s="40" t="e">
        <f t="shared" si="0"/>
        <v>#DIV/0!</v>
      </c>
      <c r="E3" s="40" t="e">
        <f t="shared" si="0"/>
        <v>#DIV/0!</v>
      </c>
      <c r="F3" s="40" t="e">
        <f t="shared" si="0"/>
        <v>#DIV/0!</v>
      </c>
      <c r="G3" s="40" t="e">
        <f t="shared" si="0"/>
        <v>#DIV/0!</v>
      </c>
      <c r="H3" s="40" t="e">
        <f t="shared" si="0"/>
        <v>#DIV/0!</v>
      </c>
      <c r="I3" s="40" t="e">
        <f t="shared" si="0"/>
        <v>#DIV/0!</v>
      </c>
      <c r="J3" s="40" t="e">
        <f t="shared" si="0"/>
        <v>#DIV/0!</v>
      </c>
      <c r="K3" s="40" t="e">
        <f t="shared" si="0"/>
        <v>#DIV/0!</v>
      </c>
      <c r="L3" s="40" t="e">
        <f t="shared" si="0"/>
        <v>#DIV/0!</v>
      </c>
      <c r="M3" s="40" t="e">
        <f t="shared" si="0"/>
        <v>#DIV/0!</v>
      </c>
      <c r="N3" s="40" t="e">
        <f t="shared" si="0"/>
        <v>#DIV/0!</v>
      </c>
      <c r="O3" s="40" t="e">
        <f t="shared" si="0"/>
        <v>#DIV/0!</v>
      </c>
      <c r="P3" s="40" t="e">
        <f t="shared" si="0"/>
        <v>#DIV/0!</v>
      </c>
      <c r="Q3" s="40" t="e">
        <f t="shared" si="0"/>
        <v>#DIV/0!</v>
      </c>
      <c r="R3" s="53"/>
    </row>
    <row r="4" spans="1:17" ht="15">
      <c r="A4" s="2">
        <v>1</v>
      </c>
      <c r="B4" s="60" t="s">
        <v>248</v>
      </c>
      <c r="C4" s="2"/>
      <c r="D4" s="2"/>
      <c r="E4" s="2"/>
      <c r="F4" s="2"/>
      <c r="G4" s="2"/>
      <c r="H4" s="2"/>
      <c r="I4" s="25" t="e">
        <f aca="true" t="shared" si="1" ref="I4:I31">ROUND(AVERAGE(C4:H4),0)</f>
        <v>#DIV/0!</v>
      </c>
      <c r="J4" s="2"/>
      <c r="K4" s="2"/>
      <c r="L4" s="2"/>
      <c r="M4" s="2"/>
      <c r="N4" s="2"/>
      <c r="O4" s="2"/>
      <c r="P4" s="25" t="e">
        <f aca="true" t="shared" si="2" ref="P4:P31">ROUND(AVERAGE(J4:O4),0)</f>
        <v>#DIV/0!</v>
      </c>
      <c r="Q4" s="27" t="e">
        <f aca="true" t="shared" si="3" ref="Q4:Q31">ROUND(AVERAGE(I4,P4),0)</f>
        <v>#DIV/0!</v>
      </c>
    </row>
    <row r="5" spans="1:17" ht="15">
      <c r="A5" s="2">
        <v>2</v>
      </c>
      <c r="B5" s="60" t="s">
        <v>249</v>
      </c>
      <c r="C5" s="2"/>
      <c r="D5" s="2"/>
      <c r="E5" s="2"/>
      <c r="F5" s="2"/>
      <c r="G5" s="2"/>
      <c r="H5" s="2"/>
      <c r="I5" s="25" t="e">
        <f t="shared" si="1"/>
        <v>#DIV/0!</v>
      </c>
      <c r="J5" s="2"/>
      <c r="K5" s="2"/>
      <c r="L5" s="2"/>
      <c r="M5" s="2"/>
      <c r="N5" s="2"/>
      <c r="O5" s="2"/>
      <c r="P5" s="25" t="e">
        <f t="shared" si="2"/>
        <v>#DIV/0!</v>
      </c>
      <c r="Q5" s="27" t="e">
        <f t="shared" si="3"/>
        <v>#DIV/0!</v>
      </c>
    </row>
    <row r="6" spans="1:17" ht="15">
      <c r="A6" s="2">
        <v>3</v>
      </c>
      <c r="B6" s="60" t="s">
        <v>282</v>
      </c>
      <c r="C6" s="2"/>
      <c r="D6" s="2"/>
      <c r="E6" s="2"/>
      <c r="F6" s="2"/>
      <c r="G6" s="2"/>
      <c r="H6" s="2"/>
      <c r="I6" s="25" t="e">
        <f t="shared" si="1"/>
        <v>#DIV/0!</v>
      </c>
      <c r="J6" s="2"/>
      <c r="K6" s="2"/>
      <c r="L6" s="2"/>
      <c r="M6" s="2"/>
      <c r="N6" s="2"/>
      <c r="O6" s="2"/>
      <c r="P6" s="25" t="e">
        <f t="shared" si="2"/>
        <v>#DIV/0!</v>
      </c>
      <c r="Q6" s="27" t="e">
        <f t="shared" si="3"/>
        <v>#DIV/0!</v>
      </c>
    </row>
    <row r="7" spans="1:17" ht="15">
      <c r="A7" s="2">
        <v>4</v>
      </c>
      <c r="B7" s="60" t="s">
        <v>250</v>
      </c>
      <c r="C7" s="2"/>
      <c r="D7" s="2"/>
      <c r="E7" s="2"/>
      <c r="F7" s="2"/>
      <c r="G7" s="2"/>
      <c r="H7" s="2"/>
      <c r="I7" s="25" t="e">
        <f t="shared" si="1"/>
        <v>#DIV/0!</v>
      </c>
      <c r="J7" s="2"/>
      <c r="K7" s="2"/>
      <c r="L7" s="2"/>
      <c r="M7" s="2"/>
      <c r="N7" s="2"/>
      <c r="O7" s="2"/>
      <c r="P7" s="25" t="e">
        <f t="shared" si="2"/>
        <v>#DIV/0!</v>
      </c>
      <c r="Q7" s="27" t="e">
        <f t="shared" si="3"/>
        <v>#DIV/0!</v>
      </c>
    </row>
    <row r="8" spans="1:17" ht="15">
      <c r="A8" s="2">
        <v>5</v>
      </c>
      <c r="B8" s="60" t="s">
        <v>251</v>
      </c>
      <c r="C8" s="2"/>
      <c r="D8" s="2"/>
      <c r="E8" s="2"/>
      <c r="F8" s="2"/>
      <c r="G8" s="2"/>
      <c r="H8" s="2"/>
      <c r="I8" s="25" t="e">
        <f t="shared" si="1"/>
        <v>#DIV/0!</v>
      </c>
      <c r="J8" s="2"/>
      <c r="K8" s="2"/>
      <c r="L8" s="2"/>
      <c r="M8" s="2"/>
      <c r="N8" s="2"/>
      <c r="O8" s="2"/>
      <c r="P8" s="25" t="e">
        <f t="shared" si="2"/>
        <v>#DIV/0!</v>
      </c>
      <c r="Q8" s="27" t="e">
        <f t="shared" si="3"/>
        <v>#DIV/0!</v>
      </c>
    </row>
    <row r="9" spans="1:17" ht="15">
      <c r="A9" s="2">
        <v>6</v>
      </c>
      <c r="B9" s="60" t="s">
        <v>252</v>
      </c>
      <c r="C9" s="2"/>
      <c r="D9" s="2"/>
      <c r="E9" s="2"/>
      <c r="F9" s="2"/>
      <c r="G9" s="2"/>
      <c r="H9" s="2"/>
      <c r="I9" s="25" t="e">
        <f t="shared" si="1"/>
        <v>#DIV/0!</v>
      </c>
      <c r="J9" s="2"/>
      <c r="K9" s="2"/>
      <c r="L9" s="2"/>
      <c r="M9" s="2"/>
      <c r="N9" s="2"/>
      <c r="O9" s="2"/>
      <c r="P9" s="25" t="e">
        <f t="shared" si="2"/>
        <v>#DIV/0!</v>
      </c>
      <c r="Q9" s="27" t="e">
        <f t="shared" si="3"/>
        <v>#DIV/0!</v>
      </c>
    </row>
    <row r="10" spans="1:17" ht="15">
      <c r="A10" s="2">
        <v>7</v>
      </c>
      <c r="B10" s="60" t="s">
        <v>253</v>
      </c>
      <c r="C10" s="2"/>
      <c r="D10" s="2"/>
      <c r="E10" s="2"/>
      <c r="F10" s="2"/>
      <c r="G10" s="2"/>
      <c r="H10" s="2"/>
      <c r="I10" s="25" t="e">
        <f t="shared" si="1"/>
        <v>#DIV/0!</v>
      </c>
      <c r="J10" s="2"/>
      <c r="K10" s="2"/>
      <c r="L10" s="2"/>
      <c r="M10" s="2"/>
      <c r="N10" s="2"/>
      <c r="O10" s="2"/>
      <c r="P10" s="25" t="e">
        <f t="shared" si="2"/>
        <v>#DIV/0!</v>
      </c>
      <c r="Q10" s="27" t="e">
        <f t="shared" si="3"/>
        <v>#DIV/0!</v>
      </c>
    </row>
    <row r="11" spans="1:17" ht="15">
      <c r="A11" s="2">
        <v>8</v>
      </c>
      <c r="B11" s="60" t="s">
        <v>254</v>
      </c>
      <c r="C11" s="2"/>
      <c r="D11" s="2"/>
      <c r="E11" s="2"/>
      <c r="F11" s="2"/>
      <c r="G11" s="2"/>
      <c r="H11" s="2"/>
      <c r="I11" s="25" t="e">
        <f t="shared" si="1"/>
        <v>#DIV/0!</v>
      </c>
      <c r="J11" s="2"/>
      <c r="K11" s="2"/>
      <c r="L11" s="2"/>
      <c r="M11" s="2"/>
      <c r="N11" s="2"/>
      <c r="O11" s="2"/>
      <c r="P11" s="25" t="e">
        <f t="shared" si="2"/>
        <v>#DIV/0!</v>
      </c>
      <c r="Q11" s="27" t="e">
        <f t="shared" si="3"/>
        <v>#DIV/0!</v>
      </c>
    </row>
    <row r="12" spans="1:17" ht="15">
      <c r="A12" s="2">
        <v>9</v>
      </c>
      <c r="B12" s="60" t="s">
        <v>255</v>
      </c>
      <c r="C12" s="2"/>
      <c r="D12" s="2"/>
      <c r="E12" s="2"/>
      <c r="F12" s="2"/>
      <c r="G12" s="2"/>
      <c r="H12" s="2"/>
      <c r="I12" s="25" t="e">
        <f t="shared" si="1"/>
        <v>#DIV/0!</v>
      </c>
      <c r="J12" s="2"/>
      <c r="K12" s="2"/>
      <c r="L12" s="2"/>
      <c r="M12" s="2"/>
      <c r="N12" s="2"/>
      <c r="O12" s="2"/>
      <c r="P12" s="25" t="e">
        <f t="shared" si="2"/>
        <v>#DIV/0!</v>
      </c>
      <c r="Q12" s="27" t="e">
        <f t="shared" si="3"/>
        <v>#DIV/0!</v>
      </c>
    </row>
    <row r="13" spans="1:17" ht="15">
      <c r="A13" s="2">
        <v>10</v>
      </c>
      <c r="B13" s="60" t="s">
        <v>256</v>
      </c>
      <c r="C13" s="2"/>
      <c r="D13" s="2"/>
      <c r="E13" s="2"/>
      <c r="F13" s="2"/>
      <c r="G13" s="2"/>
      <c r="H13" s="2"/>
      <c r="I13" s="25" t="e">
        <f t="shared" si="1"/>
        <v>#DIV/0!</v>
      </c>
      <c r="J13" s="2"/>
      <c r="K13" s="2"/>
      <c r="L13" s="2"/>
      <c r="M13" s="2"/>
      <c r="N13" s="2"/>
      <c r="O13" s="2"/>
      <c r="P13" s="25" t="e">
        <f t="shared" si="2"/>
        <v>#DIV/0!</v>
      </c>
      <c r="Q13" s="27" t="e">
        <f t="shared" si="3"/>
        <v>#DIV/0!</v>
      </c>
    </row>
    <row r="14" spans="1:17" ht="15">
      <c r="A14" s="2">
        <v>11</v>
      </c>
      <c r="B14" s="60" t="s">
        <v>257</v>
      </c>
      <c r="C14" s="2"/>
      <c r="D14" s="2"/>
      <c r="E14" s="2"/>
      <c r="F14" s="2"/>
      <c r="G14" s="2"/>
      <c r="H14" s="2"/>
      <c r="I14" s="25" t="e">
        <f t="shared" si="1"/>
        <v>#DIV/0!</v>
      </c>
      <c r="J14" s="2"/>
      <c r="K14" s="2"/>
      <c r="L14" s="2"/>
      <c r="M14" s="2"/>
      <c r="N14" s="2"/>
      <c r="O14" s="2"/>
      <c r="P14" s="25" t="e">
        <f t="shared" si="2"/>
        <v>#DIV/0!</v>
      </c>
      <c r="Q14" s="27" t="e">
        <f t="shared" si="3"/>
        <v>#DIV/0!</v>
      </c>
    </row>
    <row r="15" spans="1:17" ht="15">
      <c r="A15" s="2">
        <v>12</v>
      </c>
      <c r="B15" s="59" t="s">
        <v>258</v>
      </c>
      <c r="C15" s="2"/>
      <c r="D15" s="2"/>
      <c r="E15" s="2"/>
      <c r="F15" s="2"/>
      <c r="G15" s="2"/>
      <c r="H15" s="2"/>
      <c r="I15" s="25" t="e">
        <f t="shared" si="1"/>
        <v>#DIV/0!</v>
      </c>
      <c r="J15" s="2"/>
      <c r="K15" s="2"/>
      <c r="L15" s="2"/>
      <c r="M15" s="2"/>
      <c r="N15" s="2"/>
      <c r="O15" s="2"/>
      <c r="P15" s="25" t="e">
        <f t="shared" si="2"/>
        <v>#DIV/0!</v>
      </c>
      <c r="Q15" s="27" t="e">
        <f t="shared" si="3"/>
        <v>#DIV/0!</v>
      </c>
    </row>
    <row r="16" spans="1:17" ht="15">
      <c r="A16" s="2">
        <v>13</v>
      </c>
      <c r="B16" s="60" t="s">
        <v>259</v>
      </c>
      <c r="C16" s="2"/>
      <c r="D16" s="2"/>
      <c r="E16" s="2"/>
      <c r="F16" s="2"/>
      <c r="G16" s="2"/>
      <c r="H16" s="2"/>
      <c r="I16" s="25" t="e">
        <f t="shared" si="1"/>
        <v>#DIV/0!</v>
      </c>
      <c r="J16" s="2"/>
      <c r="K16" s="2"/>
      <c r="L16" s="2"/>
      <c r="M16" s="2"/>
      <c r="N16" s="2"/>
      <c r="O16" s="2"/>
      <c r="P16" s="25" t="e">
        <f t="shared" si="2"/>
        <v>#DIV/0!</v>
      </c>
      <c r="Q16" s="27" t="e">
        <f t="shared" si="3"/>
        <v>#DIV/0!</v>
      </c>
    </row>
    <row r="17" spans="1:17" ht="15">
      <c r="A17" s="2">
        <v>14</v>
      </c>
      <c r="B17" s="60" t="s">
        <v>260</v>
      </c>
      <c r="C17" s="2"/>
      <c r="D17" s="2"/>
      <c r="E17" s="2"/>
      <c r="F17" s="2"/>
      <c r="G17" s="2"/>
      <c r="H17" s="2"/>
      <c r="I17" s="25" t="e">
        <f t="shared" si="1"/>
        <v>#DIV/0!</v>
      </c>
      <c r="J17" s="2"/>
      <c r="K17" s="2"/>
      <c r="L17" s="2"/>
      <c r="M17" s="2"/>
      <c r="N17" s="2"/>
      <c r="O17" s="2"/>
      <c r="P17" s="25" t="e">
        <f t="shared" si="2"/>
        <v>#DIV/0!</v>
      </c>
      <c r="Q17" s="27" t="e">
        <f t="shared" si="3"/>
        <v>#DIV/0!</v>
      </c>
    </row>
    <row r="18" spans="1:17" ht="15">
      <c r="A18" s="2">
        <v>15</v>
      </c>
      <c r="B18" s="60" t="s">
        <v>261</v>
      </c>
      <c r="C18" s="2"/>
      <c r="D18" s="2"/>
      <c r="E18" s="2"/>
      <c r="F18" s="2"/>
      <c r="G18" s="2"/>
      <c r="H18" s="2"/>
      <c r="I18" s="25" t="e">
        <f t="shared" si="1"/>
        <v>#DIV/0!</v>
      </c>
      <c r="J18" s="2"/>
      <c r="K18" s="2"/>
      <c r="L18" s="2"/>
      <c r="M18" s="2"/>
      <c r="N18" s="2"/>
      <c r="O18" s="2"/>
      <c r="P18" s="25" t="e">
        <f t="shared" si="2"/>
        <v>#DIV/0!</v>
      </c>
      <c r="Q18" s="27" t="e">
        <f t="shared" si="3"/>
        <v>#DIV/0!</v>
      </c>
    </row>
    <row r="19" spans="1:17" ht="15">
      <c r="A19" s="2">
        <v>16</v>
      </c>
      <c r="B19" s="60" t="s">
        <v>262</v>
      </c>
      <c r="C19" s="2"/>
      <c r="D19" s="2"/>
      <c r="E19" s="2"/>
      <c r="F19" s="2"/>
      <c r="G19" s="2"/>
      <c r="H19" s="2"/>
      <c r="I19" s="25" t="e">
        <f t="shared" si="1"/>
        <v>#DIV/0!</v>
      </c>
      <c r="J19" s="2"/>
      <c r="K19" s="2"/>
      <c r="L19" s="2"/>
      <c r="M19" s="2"/>
      <c r="N19" s="2"/>
      <c r="O19" s="2"/>
      <c r="P19" s="25" t="e">
        <f t="shared" si="2"/>
        <v>#DIV/0!</v>
      </c>
      <c r="Q19" s="27" t="e">
        <f t="shared" si="3"/>
        <v>#DIV/0!</v>
      </c>
    </row>
    <row r="20" spans="1:17" ht="15">
      <c r="A20" s="2">
        <v>17</v>
      </c>
      <c r="B20" s="60" t="s">
        <v>263</v>
      </c>
      <c r="C20" s="2"/>
      <c r="D20" s="2"/>
      <c r="E20" s="2"/>
      <c r="F20" s="2"/>
      <c r="G20" s="2"/>
      <c r="H20" s="2"/>
      <c r="I20" s="25" t="e">
        <f t="shared" si="1"/>
        <v>#DIV/0!</v>
      </c>
      <c r="J20" s="2"/>
      <c r="K20" s="2"/>
      <c r="L20" s="2"/>
      <c r="M20" s="2"/>
      <c r="N20" s="2"/>
      <c r="O20" s="2"/>
      <c r="P20" s="25" t="e">
        <f t="shared" si="2"/>
        <v>#DIV/0!</v>
      </c>
      <c r="Q20" s="27" t="e">
        <f t="shared" si="3"/>
        <v>#DIV/0!</v>
      </c>
    </row>
    <row r="21" spans="1:17" ht="15">
      <c r="A21" s="2">
        <v>18</v>
      </c>
      <c r="B21" s="60" t="s">
        <v>264</v>
      </c>
      <c r="C21" s="2"/>
      <c r="D21" s="2"/>
      <c r="E21" s="2"/>
      <c r="F21" s="2"/>
      <c r="G21" s="2"/>
      <c r="H21" s="2"/>
      <c r="I21" s="25" t="e">
        <f t="shared" si="1"/>
        <v>#DIV/0!</v>
      </c>
      <c r="J21" s="2"/>
      <c r="K21" s="2"/>
      <c r="L21" s="2"/>
      <c r="M21" s="2"/>
      <c r="N21" s="2"/>
      <c r="O21" s="2"/>
      <c r="P21" s="25" t="e">
        <f t="shared" si="2"/>
        <v>#DIV/0!</v>
      </c>
      <c r="Q21" s="27" t="e">
        <f t="shared" si="3"/>
        <v>#DIV/0!</v>
      </c>
    </row>
    <row r="22" spans="1:17" ht="15">
      <c r="A22" s="2">
        <v>19</v>
      </c>
      <c r="B22" s="59" t="s">
        <v>265</v>
      </c>
      <c r="C22" s="2"/>
      <c r="D22" s="2"/>
      <c r="E22" s="2"/>
      <c r="F22" s="2"/>
      <c r="G22" s="2"/>
      <c r="H22" s="2"/>
      <c r="I22" s="25" t="e">
        <f t="shared" si="1"/>
        <v>#DIV/0!</v>
      </c>
      <c r="J22" s="2"/>
      <c r="K22" s="2"/>
      <c r="L22" s="2"/>
      <c r="M22" s="2"/>
      <c r="N22" s="2"/>
      <c r="O22" s="2"/>
      <c r="P22" s="25" t="e">
        <f t="shared" si="2"/>
        <v>#DIV/0!</v>
      </c>
      <c r="Q22" s="27" t="e">
        <f t="shared" si="3"/>
        <v>#DIV/0!</v>
      </c>
    </row>
    <row r="23" spans="1:17" ht="15">
      <c r="A23" s="2">
        <v>20</v>
      </c>
      <c r="B23" s="3" t="s">
        <v>266</v>
      </c>
      <c r="C23" s="2"/>
      <c r="D23" s="2"/>
      <c r="E23" s="2"/>
      <c r="F23" s="2"/>
      <c r="G23" s="2"/>
      <c r="H23" s="2"/>
      <c r="I23" s="25" t="e">
        <f t="shared" si="1"/>
        <v>#DIV/0!</v>
      </c>
      <c r="J23" s="2"/>
      <c r="K23" s="2"/>
      <c r="L23" s="2"/>
      <c r="M23" s="2"/>
      <c r="N23" s="2"/>
      <c r="O23" s="2"/>
      <c r="P23" s="25" t="e">
        <f t="shared" si="2"/>
        <v>#DIV/0!</v>
      </c>
      <c r="Q23" s="27" t="e">
        <f t="shared" si="3"/>
        <v>#DIV/0!</v>
      </c>
    </row>
    <row r="24" spans="1:17" ht="15">
      <c r="A24" s="2">
        <v>21</v>
      </c>
      <c r="B24" s="3" t="s">
        <v>267</v>
      </c>
      <c r="C24" s="2"/>
      <c r="D24" s="2"/>
      <c r="E24" s="2"/>
      <c r="F24" s="2"/>
      <c r="G24" s="2"/>
      <c r="H24" s="2"/>
      <c r="I24" s="25" t="e">
        <f t="shared" si="1"/>
        <v>#DIV/0!</v>
      </c>
      <c r="J24" s="2"/>
      <c r="K24" s="2"/>
      <c r="L24" s="2"/>
      <c r="M24" s="2"/>
      <c r="N24" s="2"/>
      <c r="O24" s="2"/>
      <c r="P24" s="25" t="e">
        <f t="shared" si="2"/>
        <v>#DIV/0!</v>
      </c>
      <c r="Q24" s="27" t="e">
        <f t="shared" si="3"/>
        <v>#DIV/0!</v>
      </c>
    </row>
    <row r="25" spans="1:17" ht="15">
      <c r="A25" s="2">
        <v>22</v>
      </c>
      <c r="B25" s="3" t="s">
        <v>268</v>
      </c>
      <c r="C25" s="2"/>
      <c r="D25" s="2"/>
      <c r="E25" s="2"/>
      <c r="F25" s="2"/>
      <c r="G25" s="2"/>
      <c r="H25" s="2"/>
      <c r="I25" s="25" t="e">
        <f t="shared" si="1"/>
        <v>#DIV/0!</v>
      </c>
      <c r="J25" s="2"/>
      <c r="K25" s="2"/>
      <c r="L25" s="2"/>
      <c r="M25" s="2"/>
      <c r="N25" s="2"/>
      <c r="O25" s="2"/>
      <c r="P25" s="25" t="e">
        <f t="shared" si="2"/>
        <v>#DIV/0!</v>
      </c>
      <c r="Q25" s="27" t="e">
        <f t="shared" si="3"/>
        <v>#DIV/0!</v>
      </c>
    </row>
    <row r="26" spans="1:17" ht="15">
      <c r="A26" s="2">
        <v>23</v>
      </c>
      <c r="B26" s="3" t="s">
        <v>269</v>
      </c>
      <c r="C26" s="2"/>
      <c r="D26" s="2"/>
      <c r="E26" s="2"/>
      <c r="F26" s="2"/>
      <c r="G26" s="2"/>
      <c r="H26" s="2"/>
      <c r="I26" s="25" t="e">
        <f t="shared" si="1"/>
        <v>#DIV/0!</v>
      </c>
      <c r="J26" s="2"/>
      <c r="K26" s="2"/>
      <c r="L26" s="2"/>
      <c r="M26" s="2"/>
      <c r="N26" s="2"/>
      <c r="O26" s="2"/>
      <c r="P26" s="25" t="e">
        <f t="shared" si="2"/>
        <v>#DIV/0!</v>
      </c>
      <c r="Q26" s="27" t="e">
        <f t="shared" si="3"/>
        <v>#DIV/0!</v>
      </c>
    </row>
    <row r="27" spans="1:17" ht="15">
      <c r="A27" s="2">
        <v>24</v>
      </c>
      <c r="B27" s="3" t="s">
        <v>270</v>
      </c>
      <c r="C27" s="2"/>
      <c r="D27" s="2"/>
      <c r="E27" s="2"/>
      <c r="F27" s="2"/>
      <c r="G27" s="2"/>
      <c r="H27" s="2"/>
      <c r="I27" s="25" t="e">
        <f t="shared" si="1"/>
        <v>#DIV/0!</v>
      </c>
      <c r="J27" s="2"/>
      <c r="K27" s="2"/>
      <c r="L27" s="2"/>
      <c r="M27" s="2"/>
      <c r="N27" s="2"/>
      <c r="O27" s="2"/>
      <c r="P27" s="25" t="e">
        <f t="shared" si="2"/>
        <v>#DIV/0!</v>
      </c>
      <c r="Q27" s="27" t="e">
        <f t="shared" si="3"/>
        <v>#DIV/0!</v>
      </c>
    </row>
    <row r="28" spans="1:17" ht="15">
      <c r="A28" s="2">
        <v>25</v>
      </c>
      <c r="B28" s="3" t="s">
        <v>271</v>
      </c>
      <c r="C28" s="2"/>
      <c r="D28" s="2"/>
      <c r="E28" s="2"/>
      <c r="F28" s="2"/>
      <c r="G28" s="2"/>
      <c r="H28" s="2"/>
      <c r="I28" s="25" t="e">
        <f t="shared" si="1"/>
        <v>#DIV/0!</v>
      </c>
      <c r="J28" s="2"/>
      <c r="K28" s="2"/>
      <c r="L28" s="2"/>
      <c r="M28" s="2"/>
      <c r="N28" s="2"/>
      <c r="O28" s="2"/>
      <c r="P28" s="25" t="e">
        <f t="shared" si="2"/>
        <v>#DIV/0!</v>
      </c>
      <c r="Q28" s="27" t="e">
        <f t="shared" si="3"/>
        <v>#DIV/0!</v>
      </c>
    </row>
    <row r="29" spans="1:17" ht="15">
      <c r="A29" s="2">
        <v>26</v>
      </c>
      <c r="B29" s="3" t="s">
        <v>272</v>
      </c>
      <c r="C29" s="2"/>
      <c r="D29" s="2"/>
      <c r="E29" s="2"/>
      <c r="F29" s="2"/>
      <c r="G29" s="2"/>
      <c r="H29" s="2"/>
      <c r="I29" s="25" t="e">
        <f t="shared" si="1"/>
        <v>#DIV/0!</v>
      </c>
      <c r="J29" s="2"/>
      <c r="K29" s="2"/>
      <c r="L29" s="2"/>
      <c r="M29" s="2"/>
      <c r="N29" s="2"/>
      <c r="O29" s="2"/>
      <c r="P29" s="25" t="e">
        <f t="shared" si="2"/>
        <v>#DIV/0!</v>
      </c>
      <c r="Q29" s="27" t="e">
        <f t="shared" si="3"/>
        <v>#DIV/0!</v>
      </c>
    </row>
    <row r="30" spans="1:17" ht="15">
      <c r="A30" s="2">
        <v>27</v>
      </c>
      <c r="B30" s="3" t="s">
        <v>273</v>
      </c>
      <c r="C30" s="2"/>
      <c r="D30" s="2"/>
      <c r="E30" s="2"/>
      <c r="F30" s="2"/>
      <c r="G30" s="2"/>
      <c r="H30" s="2"/>
      <c r="I30" s="25" t="e">
        <f t="shared" si="1"/>
        <v>#DIV/0!</v>
      </c>
      <c r="J30" s="2"/>
      <c r="K30" s="2"/>
      <c r="L30" s="2"/>
      <c r="M30" s="2"/>
      <c r="N30" s="2"/>
      <c r="O30" s="2"/>
      <c r="P30" s="25" t="e">
        <f t="shared" si="2"/>
        <v>#DIV/0!</v>
      </c>
      <c r="Q30" s="27" t="e">
        <f t="shared" si="3"/>
        <v>#DIV/0!</v>
      </c>
    </row>
    <row r="31" spans="1:17" ht="15">
      <c r="A31" s="2">
        <v>28</v>
      </c>
      <c r="B31" s="3" t="s">
        <v>274</v>
      </c>
      <c r="C31" s="2"/>
      <c r="D31" s="2"/>
      <c r="E31" s="2"/>
      <c r="F31" s="2"/>
      <c r="G31" s="2"/>
      <c r="H31" s="2"/>
      <c r="I31" s="25" t="e">
        <f t="shared" si="1"/>
        <v>#DIV/0!</v>
      </c>
      <c r="J31" s="2"/>
      <c r="K31" s="2"/>
      <c r="L31" s="2"/>
      <c r="M31" s="2"/>
      <c r="N31" s="2"/>
      <c r="O31" s="2"/>
      <c r="P31" s="25" t="e">
        <f t="shared" si="2"/>
        <v>#DIV/0!</v>
      </c>
      <c r="Q31" s="27" t="e">
        <f t="shared" si="3"/>
        <v>#DIV/0!</v>
      </c>
    </row>
    <row r="32" spans="1:17" ht="15">
      <c r="A32" s="2"/>
      <c r="B32" s="3"/>
      <c r="C32" s="2"/>
      <c r="D32" s="2"/>
      <c r="E32" s="2"/>
      <c r="F32" s="2"/>
      <c r="G32" s="2"/>
      <c r="H32" s="2"/>
      <c r="I32" s="25"/>
      <c r="J32" s="2"/>
      <c r="K32" s="2"/>
      <c r="L32" s="2"/>
      <c r="M32" s="2"/>
      <c r="N32" s="2"/>
      <c r="O32" s="2"/>
      <c r="P32" s="25"/>
      <c r="Q32" s="27"/>
    </row>
    <row r="33" spans="1:17" ht="13.5" thickBot="1">
      <c r="A33" s="2"/>
      <c r="B33" s="62" t="s">
        <v>11</v>
      </c>
      <c r="C33" s="61">
        <f aca="true" t="shared" si="4" ref="C33:H33">((IF(C4&gt;6,1,0))+(IF(C5&gt;6,1,0))+(IF(C6&gt;6,1,0))+(IF(C7&gt;6,1,0))+(IF(C8&gt;6,1,0))+(IF(C9&gt;6,1,0))+(IF(C10&gt;6,1,0))+(IF(C11&gt;6,1,0))+(IF(C12&gt;6,1,0))+(IF(C13&gt;6,1,0))+(IF(C14&gt;6,1,0))+(IF(C15&gt;6,1,0))+(IF(C16&gt;6,1,0))+(IF(C17&gt;6,1,0))+(IF(C18&gt;6,H331,0))+(IF(C19&gt;6,1,0))+(IF(C20&gt;6,1,0))+(IF(C21&gt;6,1,0))+(IF(C22&gt;6,1,0))+(IF(C23&gt;6,1,0))+(IF(C24&gt;6,1,0))+(IF(C25&gt;6,1,0))+(IF(C26&gt;6,1,0))+(IF(C27&gt;6,1,0))+(IF(C28&gt;6,1,0))+(IF(C29&gt;6,1,0))+(IF(C30&gt;6,1,0))+(IF(C31&gt;6,1,0)))/$A$36</f>
        <v>0</v>
      </c>
      <c r="D33" s="61">
        <f t="shared" si="4"/>
        <v>0</v>
      </c>
      <c r="E33" s="61">
        <f t="shared" si="4"/>
        <v>0</v>
      </c>
      <c r="F33" s="61">
        <f t="shared" si="4"/>
        <v>0</v>
      </c>
      <c r="G33" s="61">
        <f t="shared" si="4"/>
        <v>0</v>
      </c>
      <c r="H33" s="61">
        <f t="shared" si="4"/>
        <v>0</v>
      </c>
      <c r="I33" s="63"/>
      <c r="J33" s="61">
        <f aca="true" t="shared" si="5" ref="J33:O33">((IF(J4&gt;6,1,0))+(IF(J5&gt;6,1,0))+(IF(J6&gt;6,1,0))+(IF(J7&gt;6,1,0))+(IF(J8&gt;6,1,0))+(IF(J9&gt;6,1,0))+(IF(J10&gt;6,1,0))+(IF(J11&gt;6,1,0))+(IF(J12&gt;6,1,0))+(IF(J13&gt;6,1,0))+(IF(J14&gt;6,1,0))+(IF(J15&gt;6,1,0))+(IF(J16&gt;6,1,0))+(IF(J17&gt;6,1,0))+(IF(J18&gt;6,O331,0))+(IF(J19&gt;6,1,0))+(IF(J20&gt;6,1,0))+(IF(J21&gt;6,1,0))+(IF(J22&gt;6,1,0))+(IF(J23&gt;6,1,0))+(IF(J24&gt;6,1,0))+(IF(J25&gt;6,1,0))+(IF(J26&gt;6,1,0))+(IF(J27&gt;6,1,0))+(IF(J28&gt;6,1,0))+(IF(J29&gt;6,1,0))+(IF(J30&gt;6,1,0))+(IF(J31&gt;6,1,0)))/$A$36</f>
        <v>0</v>
      </c>
      <c r="K33" s="61">
        <f t="shared" si="5"/>
        <v>0</v>
      </c>
      <c r="L33" s="61">
        <f t="shared" si="5"/>
        <v>0</v>
      </c>
      <c r="M33" s="61">
        <f t="shared" si="5"/>
        <v>0</v>
      </c>
      <c r="N33" s="61">
        <f t="shared" si="5"/>
        <v>0</v>
      </c>
      <c r="O33" s="61">
        <f t="shared" si="5"/>
        <v>0</v>
      </c>
      <c r="P33" s="63"/>
      <c r="Q33" s="63"/>
    </row>
    <row r="34" spans="1:17" ht="16.5" thickBot="1">
      <c r="A34" s="6"/>
      <c r="B34" s="83" t="s">
        <v>11</v>
      </c>
      <c r="C34" s="80" t="s">
        <v>14</v>
      </c>
      <c r="D34" s="81"/>
      <c r="E34" s="81"/>
      <c r="F34" s="82"/>
      <c r="G34" s="35"/>
      <c r="H34" s="36"/>
      <c r="I34" s="80" t="s">
        <v>15</v>
      </c>
      <c r="J34" s="81"/>
      <c r="K34" s="81"/>
      <c r="L34" s="82"/>
      <c r="M34" s="37"/>
      <c r="N34" s="80" t="s">
        <v>8</v>
      </c>
      <c r="O34" s="81"/>
      <c r="P34" s="81"/>
      <c r="Q34" s="82"/>
    </row>
    <row r="35" spans="1:17" ht="15.75" customHeight="1" thickBot="1">
      <c r="A35" s="17" t="s">
        <v>16</v>
      </c>
      <c r="B35" s="84"/>
      <c r="C35" s="65">
        <v>1</v>
      </c>
      <c r="D35" s="65">
        <v>2</v>
      </c>
      <c r="E35" s="65">
        <v>3</v>
      </c>
      <c r="F35" s="95"/>
      <c r="G35" s="12"/>
      <c r="H35" s="92"/>
      <c r="I35" s="65">
        <v>1</v>
      </c>
      <c r="J35" s="65">
        <v>2</v>
      </c>
      <c r="K35" s="65">
        <v>3</v>
      </c>
      <c r="L35" s="95"/>
      <c r="M35" s="93"/>
      <c r="N35" s="65">
        <v>1</v>
      </c>
      <c r="O35" s="65">
        <v>2</v>
      </c>
      <c r="P35" s="65">
        <v>3</v>
      </c>
      <c r="Q35" s="95"/>
    </row>
    <row r="36" spans="1:17" ht="15.75" customHeight="1" thickBot="1">
      <c r="A36" s="20">
        <v>28</v>
      </c>
      <c r="B36" s="84"/>
      <c r="C36" s="1">
        <f>SUMIF(I4:I33,"=1",I4:I33)/1</f>
        <v>0</v>
      </c>
      <c r="D36" s="1">
        <f>SUMIF(I4:I33,"=2",I4:I33)/2</f>
        <v>0</v>
      </c>
      <c r="E36" s="1">
        <f>SUMIF(I4:I33,"=3",I4:I33)/3</f>
        <v>0</v>
      </c>
      <c r="F36" s="95"/>
      <c r="G36" s="12"/>
      <c r="H36" s="92"/>
      <c r="I36" s="1">
        <f>SUMIF(P4:P33,"=1",P4:P33)/1</f>
        <v>0</v>
      </c>
      <c r="J36" s="1">
        <f>SUMIF(P4:P33,"=2",P4:P33)/2</f>
        <v>0</v>
      </c>
      <c r="K36" s="1">
        <f>SUMIF(P4:P33,"=3",P4:P33)/3</f>
        <v>0</v>
      </c>
      <c r="L36" s="95"/>
      <c r="M36" s="93"/>
      <c r="N36" s="1">
        <f>SUMIF(Q4:Q33,"=1",Q4:Q33)/1</f>
        <v>0</v>
      </c>
      <c r="O36" s="1">
        <f>SUMIF(Q4:Q33,"=2",Q4:Q33)/2</f>
        <v>0</v>
      </c>
      <c r="P36" s="1">
        <f>SUMIF(Q4:Q33,"=3",Q4:Q33)/3</f>
        <v>0</v>
      </c>
      <c r="Q36" s="95"/>
    </row>
    <row r="37" spans="1:17" ht="15" customHeight="1">
      <c r="A37" s="86"/>
      <c r="B37" s="84"/>
      <c r="C37" s="66">
        <v>4</v>
      </c>
      <c r="D37" s="66">
        <v>5</v>
      </c>
      <c r="E37" s="66">
        <v>6</v>
      </c>
      <c r="F37" s="95"/>
      <c r="G37" s="12"/>
      <c r="H37" s="92"/>
      <c r="I37" s="66">
        <v>4</v>
      </c>
      <c r="J37" s="66">
        <v>5</v>
      </c>
      <c r="K37" s="66">
        <v>6</v>
      </c>
      <c r="L37" s="95"/>
      <c r="M37" s="93"/>
      <c r="N37" s="66">
        <v>4</v>
      </c>
      <c r="O37" s="66">
        <v>5</v>
      </c>
      <c r="P37" s="66">
        <v>6</v>
      </c>
      <c r="Q37" s="95"/>
    </row>
    <row r="38" spans="1:17" ht="15.75">
      <c r="A38" s="87"/>
      <c r="B38" s="84"/>
      <c r="C38" s="1">
        <f>SUMIF(I4:I33,"=4",I4:I33)/4</f>
        <v>0</v>
      </c>
      <c r="D38" s="1">
        <f>SUMIF(I4:I33,"=5",I4:I33)/5</f>
        <v>0</v>
      </c>
      <c r="E38" s="1">
        <f>SUMIF(I4:I33,"=6",I4:I33)/6</f>
        <v>0</v>
      </c>
      <c r="F38" s="56" t="s">
        <v>12</v>
      </c>
      <c r="G38" s="11"/>
      <c r="H38" s="92"/>
      <c r="I38" s="1">
        <f>SUMIF(P4:P33,"=4",P4:P33)/4</f>
        <v>0</v>
      </c>
      <c r="J38" s="1">
        <f>SUMIF(P4:P33,"=5",P4:P33)/5</f>
        <v>0</v>
      </c>
      <c r="K38" s="1">
        <f>SUMIF(P4:P33,"=6",P4:P33)/6</f>
        <v>0</v>
      </c>
      <c r="L38" s="56" t="s">
        <v>12</v>
      </c>
      <c r="M38" s="94"/>
      <c r="N38" s="1">
        <f>SUMIF(Q4:Q33,"=4",Q4:Q33)/4</f>
        <v>0</v>
      </c>
      <c r="O38" s="1">
        <f>SUMIF(Q4:Q33,"=5",Q4:Q33)/5</f>
        <v>0</v>
      </c>
      <c r="P38" s="1">
        <f>SUMIF(Q4:Q33,"=6",Q4:Q33)/6</f>
        <v>0</v>
      </c>
      <c r="Q38" s="56" t="s">
        <v>12</v>
      </c>
    </row>
    <row r="39" spans="1:17" ht="15.75">
      <c r="A39" s="87"/>
      <c r="B39" s="84"/>
      <c r="C39" s="66">
        <v>7</v>
      </c>
      <c r="D39" s="66">
        <v>8</v>
      </c>
      <c r="E39" s="66">
        <v>9</v>
      </c>
      <c r="F39" s="21">
        <f>CEILING((C40+D40+E40+C42+D42+E42)/A36*100,1)</f>
        <v>0</v>
      </c>
      <c r="G39" s="11"/>
      <c r="H39" s="92"/>
      <c r="I39" s="66">
        <v>7</v>
      </c>
      <c r="J39" s="66">
        <v>8</v>
      </c>
      <c r="K39" s="66">
        <v>9</v>
      </c>
      <c r="L39" s="21">
        <f>CEILING((I40+J40+K40+I42+J42+K42)/A36*100,1)</f>
        <v>0</v>
      </c>
      <c r="M39" s="94"/>
      <c r="N39" s="66">
        <v>7</v>
      </c>
      <c r="O39" s="66">
        <v>8</v>
      </c>
      <c r="P39" s="66">
        <v>9</v>
      </c>
      <c r="Q39" s="21">
        <f>CEILING((N40+O40+P40+N42+O42+P42)/A36*100,1)</f>
        <v>0</v>
      </c>
    </row>
    <row r="40" spans="1:17" ht="12.75">
      <c r="A40" s="87"/>
      <c r="B40" s="84"/>
      <c r="C40" s="1">
        <f>SUMIF(I4:I33,"=7",I4:I33)/7</f>
        <v>0</v>
      </c>
      <c r="D40" s="1">
        <f>SUMIF(I4:I33,"=8",I4:I33)/8</f>
        <v>0</v>
      </c>
      <c r="E40" s="1">
        <f>SUMIF(I4:I33,"=9",I4:I33)/9</f>
        <v>0</v>
      </c>
      <c r="F40" s="4"/>
      <c r="G40" s="4"/>
      <c r="H40" s="92"/>
      <c r="I40" s="1">
        <f>SUMIF(P4:P33,"=7",P4:P33)/7</f>
        <v>0</v>
      </c>
      <c r="J40" s="1">
        <f>SUMIF(P4:P33,"=8",P4:P33)/8</f>
        <v>0</v>
      </c>
      <c r="K40" s="1">
        <f>SUMIF(P4:P33,"=9",P4:P33)/9</f>
        <v>0</v>
      </c>
      <c r="L40" s="15"/>
      <c r="M40" s="93"/>
      <c r="N40" s="1">
        <f>SUMIF(Q4:Q33,"=7",Q4:Q33)/7</f>
        <v>0</v>
      </c>
      <c r="O40" s="1">
        <f>SUMIF(Q4:Q33,"=8",Q4:Q33)/8</f>
        <v>0</v>
      </c>
      <c r="P40" s="1">
        <f>SUMIF(Q4:Q33,"=9",Q4:Q33)/9</f>
        <v>0</v>
      </c>
      <c r="Q40" s="15"/>
    </row>
    <row r="41" spans="1:17" ht="15" customHeight="1">
      <c r="A41" s="87"/>
      <c r="B41" s="84"/>
      <c r="C41" s="66">
        <v>10</v>
      </c>
      <c r="D41" s="66">
        <v>11</v>
      </c>
      <c r="E41" s="66">
        <v>12</v>
      </c>
      <c r="F41" s="96"/>
      <c r="G41" s="14"/>
      <c r="H41" s="92"/>
      <c r="I41" s="66">
        <v>10</v>
      </c>
      <c r="J41" s="66">
        <v>11</v>
      </c>
      <c r="K41" s="66">
        <v>12</v>
      </c>
      <c r="L41" s="15"/>
      <c r="M41" s="93"/>
      <c r="N41" s="66">
        <v>10</v>
      </c>
      <c r="O41" s="66">
        <v>11</v>
      </c>
      <c r="P41" s="66">
        <v>12</v>
      </c>
      <c r="Q41" s="96"/>
    </row>
    <row r="42" spans="1:17" ht="15" customHeight="1">
      <c r="A42" s="87"/>
      <c r="B42" s="84"/>
      <c r="C42" s="5">
        <f>SUMIF(I4:I33,"=10",I4:I33)/10</f>
        <v>0</v>
      </c>
      <c r="D42" s="5">
        <f>SUMIF(I4:I33,"=11",I4:I33)/11</f>
        <v>0</v>
      </c>
      <c r="E42" s="5">
        <f>SUMIF(I4:I33,"=12",I4:I33)/12</f>
        <v>0</v>
      </c>
      <c r="F42" s="96"/>
      <c r="G42" s="14"/>
      <c r="H42" s="92"/>
      <c r="I42" s="5">
        <f>SUMIF(P4:P33,"=10",P4:P33)/10</f>
        <v>0</v>
      </c>
      <c r="J42" s="5">
        <f>SUMIF(P4:P33,"=11",P4:P33)/11</f>
        <v>0</v>
      </c>
      <c r="K42" s="1">
        <f>SUMIF(P4:P33,"=12",P4:P33)/12</f>
        <v>0</v>
      </c>
      <c r="L42" s="15"/>
      <c r="M42" s="93"/>
      <c r="N42" s="5">
        <f>SUMIF(Q4:Q33,"=10",Q4:Q33)/10</f>
        <v>0</v>
      </c>
      <c r="O42" s="5">
        <f>SUMIF(Q4:Q33,"=11",Q4:Q33)/11</f>
        <v>0</v>
      </c>
      <c r="P42" s="5">
        <f>SUMIF(Q4:Q33,"=12",Q4:Q33)/12</f>
        <v>0</v>
      </c>
      <c r="Q42" s="96"/>
    </row>
    <row r="43" spans="1:17" ht="12.75">
      <c r="A43" s="87"/>
      <c r="B43" s="84"/>
      <c r="C43" s="22" t="s">
        <v>17</v>
      </c>
      <c r="D43" s="23" t="s">
        <v>18</v>
      </c>
      <c r="E43" s="23" t="s">
        <v>19</v>
      </c>
      <c r="F43" s="23" t="s">
        <v>20</v>
      </c>
      <c r="G43" s="7"/>
      <c r="H43" s="16"/>
      <c r="I43" s="23" t="s">
        <v>17</v>
      </c>
      <c r="J43" s="23" t="s">
        <v>18</v>
      </c>
      <c r="K43" s="23" t="s">
        <v>19</v>
      </c>
      <c r="L43" s="23" t="s">
        <v>20</v>
      </c>
      <c r="M43" s="16"/>
      <c r="N43" s="23" t="s">
        <v>17</v>
      </c>
      <c r="O43" s="23" t="s">
        <v>18</v>
      </c>
      <c r="P43" s="23" t="s">
        <v>19</v>
      </c>
      <c r="Q43" s="23" t="s">
        <v>20</v>
      </c>
    </row>
    <row r="44" spans="1:18" ht="15.75">
      <c r="A44" s="88"/>
      <c r="B44" s="85"/>
      <c r="C44" s="29">
        <f>SUM(C36:E36)</f>
        <v>0</v>
      </c>
      <c r="D44" s="30">
        <f>SUM(C38:E38)</f>
        <v>0</v>
      </c>
      <c r="E44" s="30">
        <f>SUM(C40:E40)</f>
        <v>0</v>
      </c>
      <c r="F44" s="31">
        <f>SUM(C42:E42)</f>
        <v>0</v>
      </c>
      <c r="G44" s="32"/>
      <c r="H44" s="33"/>
      <c r="I44" s="28">
        <f>SUM(I36:K36)</f>
        <v>0</v>
      </c>
      <c r="J44" s="30">
        <f>SUM(I38:K38)</f>
        <v>0</v>
      </c>
      <c r="K44" s="30">
        <f>SUM(I40:K40)</f>
        <v>0</v>
      </c>
      <c r="L44" s="31">
        <f>SUM(I42:K42)</f>
        <v>0</v>
      </c>
      <c r="M44" s="33"/>
      <c r="N44" s="28">
        <f>SUM(N36:P36)</f>
        <v>0</v>
      </c>
      <c r="O44" s="30">
        <f>SUM(N38:P38)</f>
        <v>0</v>
      </c>
      <c r="P44" s="30">
        <f>SUM(N40:P40)</f>
        <v>0</v>
      </c>
      <c r="Q44" s="30">
        <f>SUM(N42:P42)</f>
        <v>0</v>
      </c>
      <c r="R44" s="34"/>
    </row>
  </sheetData>
  <mergeCells count="13">
    <mergeCell ref="I34:L34"/>
    <mergeCell ref="B34:B44"/>
    <mergeCell ref="A37:A44"/>
    <mergeCell ref="N34:Q34"/>
    <mergeCell ref="A1:Q1"/>
    <mergeCell ref="H35:H42"/>
    <mergeCell ref="M35:M42"/>
    <mergeCell ref="Q35:Q37"/>
    <mergeCell ref="Q41:Q42"/>
    <mergeCell ref="L35:L37"/>
    <mergeCell ref="F35:F37"/>
    <mergeCell ref="F41:F42"/>
    <mergeCell ref="C34:F34"/>
  </mergeCells>
  <conditionalFormatting sqref="P4:Q32 I4:I32">
    <cfRule type="cellIs" priority="1" dxfId="0" operator="lessThan" stopIfTrue="1">
      <formula>4</formula>
    </cfRule>
  </conditionalFormatting>
  <printOptions/>
  <pageMargins left="0.33" right="0.21" top="0.68" bottom="0.54" header="0.5" footer="0.5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4">
    <tabColor indexed="52"/>
  </sheetPr>
  <dimension ref="A1:R44"/>
  <sheetViews>
    <sheetView showGridLines="0" zoomScale="90" zoomScaleNormal="90" workbookViewId="0" topLeftCell="A1">
      <pane xSplit="5" ySplit="3" topLeftCell="F13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L9" sqref="L9"/>
    </sheetView>
  </sheetViews>
  <sheetFormatPr defaultColWidth="9.00390625" defaultRowHeight="12.75"/>
  <cols>
    <col min="1" max="1" width="3.75390625" style="0" customWidth="1"/>
    <col min="2" max="2" width="21.875" style="0" customWidth="1"/>
    <col min="3" max="3" width="4.25390625" style="0" customWidth="1"/>
    <col min="4" max="4" width="4.375" style="0" customWidth="1"/>
    <col min="5" max="5" width="4.25390625" style="0" customWidth="1"/>
    <col min="6" max="6" width="5.875" style="0" customWidth="1"/>
    <col min="7" max="8" width="3.625" style="0" customWidth="1"/>
    <col min="9" max="9" width="4.75390625" style="0" customWidth="1"/>
    <col min="10" max="11" width="4.125" style="0" customWidth="1"/>
    <col min="12" max="12" width="6.00390625" style="0" customWidth="1"/>
    <col min="13" max="13" width="3.625" style="0" customWidth="1"/>
    <col min="14" max="14" width="4.00390625" style="0" customWidth="1"/>
    <col min="15" max="15" width="4.125" style="0" customWidth="1"/>
    <col min="16" max="16" width="5.25390625" style="0" customWidth="1"/>
    <col min="17" max="17" width="5.875" style="0" customWidth="1"/>
  </cols>
  <sheetData>
    <row r="1" spans="1:18" ht="18" customHeight="1">
      <c r="A1" s="89" t="s">
        <v>103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  <c r="R1" s="53"/>
    </row>
    <row r="2" spans="1:18" ht="75.75" customHeight="1">
      <c r="A2" s="18" t="s">
        <v>13</v>
      </c>
      <c r="B2" s="19" t="s">
        <v>0</v>
      </c>
      <c r="C2" s="13" t="s">
        <v>1</v>
      </c>
      <c r="D2" s="13" t="s">
        <v>2</v>
      </c>
      <c r="E2" s="13" t="s">
        <v>97</v>
      </c>
      <c r="F2" s="13"/>
      <c r="G2" s="13"/>
      <c r="H2" s="13"/>
      <c r="I2" s="24" t="s">
        <v>9</v>
      </c>
      <c r="J2" s="13" t="s">
        <v>4</v>
      </c>
      <c r="K2" s="13" t="s">
        <v>5</v>
      </c>
      <c r="L2" s="13" t="s">
        <v>98</v>
      </c>
      <c r="M2" s="13"/>
      <c r="N2" s="13"/>
      <c r="O2" s="13"/>
      <c r="P2" s="24" t="s">
        <v>7</v>
      </c>
      <c r="Q2" s="26" t="s">
        <v>8</v>
      </c>
      <c r="R2" s="53"/>
    </row>
    <row r="3" spans="1:18" ht="15.75" customHeight="1">
      <c r="A3" s="38"/>
      <c r="B3" s="39" t="s">
        <v>10</v>
      </c>
      <c r="C3" s="40" t="e">
        <f>ROUND(AVERAGE(C4:C32),1)</f>
        <v>#DIV/0!</v>
      </c>
      <c r="D3" s="40" t="e">
        <f aca="true" t="shared" si="0" ref="D3:Q3">ROUND(AVERAGE(D4:D32),1)</f>
        <v>#DIV/0!</v>
      </c>
      <c r="E3" s="40" t="e">
        <f t="shared" si="0"/>
        <v>#DIV/0!</v>
      </c>
      <c r="F3" s="40" t="e">
        <f t="shared" si="0"/>
        <v>#DIV/0!</v>
      </c>
      <c r="G3" s="40" t="e">
        <f t="shared" si="0"/>
        <v>#DIV/0!</v>
      </c>
      <c r="H3" s="40" t="e">
        <f t="shared" si="0"/>
        <v>#DIV/0!</v>
      </c>
      <c r="I3" s="40" t="e">
        <f t="shared" si="0"/>
        <v>#DIV/0!</v>
      </c>
      <c r="J3" s="40" t="e">
        <f t="shared" si="0"/>
        <v>#DIV/0!</v>
      </c>
      <c r="K3" s="40" t="e">
        <f t="shared" si="0"/>
        <v>#DIV/0!</v>
      </c>
      <c r="L3" s="40" t="e">
        <f t="shared" si="0"/>
        <v>#DIV/0!</v>
      </c>
      <c r="M3" s="40" t="e">
        <f t="shared" si="0"/>
        <v>#DIV/0!</v>
      </c>
      <c r="N3" s="40" t="e">
        <f t="shared" si="0"/>
        <v>#DIV/0!</v>
      </c>
      <c r="O3" s="40" t="e">
        <f t="shared" si="0"/>
        <v>#DIV/0!</v>
      </c>
      <c r="P3" s="40" t="e">
        <f t="shared" si="0"/>
        <v>#DIV/0!</v>
      </c>
      <c r="Q3" s="40" t="e">
        <f t="shared" si="0"/>
        <v>#DIV/0!</v>
      </c>
      <c r="R3" s="53"/>
    </row>
    <row r="4" spans="1:17" ht="15">
      <c r="A4" s="2">
        <v>1</v>
      </c>
      <c r="B4" s="50" t="s">
        <v>55</v>
      </c>
      <c r="C4" s="2"/>
      <c r="D4" s="2"/>
      <c r="E4" s="2"/>
      <c r="F4" s="2"/>
      <c r="G4" s="2"/>
      <c r="H4" s="2"/>
      <c r="I4" s="25" t="e">
        <f aca="true" t="shared" si="1" ref="I4:I12">ROUND(AVERAGE(C4:H4),0)</f>
        <v>#DIV/0!</v>
      </c>
      <c r="J4" s="2"/>
      <c r="K4" s="2"/>
      <c r="L4" s="2"/>
      <c r="M4" s="2"/>
      <c r="N4" s="2"/>
      <c r="O4" s="2"/>
      <c r="P4" s="25" t="e">
        <f aca="true" t="shared" si="2" ref="P4:P12">ROUND(AVERAGE(J4:O4),0)</f>
        <v>#DIV/0!</v>
      </c>
      <c r="Q4" s="27" t="e">
        <f aca="true" t="shared" si="3" ref="Q4:Q12">ROUND(AVERAGE(I4,P4),0)</f>
        <v>#DIV/0!</v>
      </c>
    </row>
    <row r="5" spans="1:17" ht="15">
      <c r="A5" s="2">
        <v>2</v>
      </c>
      <c r="B5" s="50" t="s">
        <v>73</v>
      </c>
      <c r="C5" s="2"/>
      <c r="D5" s="2"/>
      <c r="E5" s="2"/>
      <c r="F5" s="2"/>
      <c r="G5" s="2"/>
      <c r="H5" s="2"/>
      <c r="I5" s="25" t="e">
        <f t="shared" si="1"/>
        <v>#DIV/0!</v>
      </c>
      <c r="J5" s="2"/>
      <c r="K5" s="2"/>
      <c r="L5" s="2"/>
      <c r="M5" s="2"/>
      <c r="N5" s="2"/>
      <c r="O5" s="2"/>
      <c r="P5" s="25" t="e">
        <f t="shared" si="2"/>
        <v>#DIV/0!</v>
      </c>
      <c r="Q5" s="27" t="e">
        <f t="shared" si="3"/>
        <v>#DIV/0!</v>
      </c>
    </row>
    <row r="6" spans="1:17" ht="15">
      <c r="A6" s="2">
        <v>3</v>
      </c>
      <c r="B6" s="50" t="s">
        <v>57</v>
      </c>
      <c r="C6" s="2"/>
      <c r="D6" s="2"/>
      <c r="E6" s="2"/>
      <c r="F6" s="2"/>
      <c r="G6" s="2"/>
      <c r="H6" s="2"/>
      <c r="I6" s="25" t="e">
        <f t="shared" si="1"/>
        <v>#DIV/0!</v>
      </c>
      <c r="J6" s="2"/>
      <c r="K6" s="2"/>
      <c r="L6" s="2"/>
      <c r="M6" s="2"/>
      <c r="N6" s="2"/>
      <c r="O6" s="2"/>
      <c r="P6" s="25" t="e">
        <f t="shared" si="2"/>
        <v>#DIV/0!</v>
      </c>
      <c r="Q6" s="27" t="e">
        <f t="shared" si="3"/>
        <v>#DIV/0!</v>
      </c>
    </row>
    <row r="7" spans="1:17" ht="15">
      <c r="A7" s="2">
        <v>4</v>
      </c>
      <c r="B7" s="50" t="s">
        <v>75</v>
      </c>
      <c r="C7" s="2"/>
      <c r="D7" s="2"/>
      <c r="E7" s="2"/>
      <c r="F7" s="2"/>
      <c r="G7" s="2"/>
      <c r="H7" s="2"/>
      <c r="I7" s="25" t="e">
        <f t="shared" si="1"/>
        <v>#DIV/0!</v>
      </c>
      <c r="J7" s="2"/>
      <c r="K7" s="2"/>
      <c r="L7" s="2"/>
      <c r="M7" s="2"/>
      <c r="N7" s="2"/>
      <c r="O7" s="2"/>
      <c r="P7" s="25" t="e">
        <f t="shared" si="2"/>
        <v>#DIV/0!</v>
      </c>
      <c r="Q7" s="27" t="e">
        <f t="shared" si="3"/>
        <v>#DIV/0!</v>
      </c>
    </row>
    <row r="8" spans="1:17" ht="15">
      <c r="A8" s="2">
        <v>5</v>
      </c>
      <c r="B8" s="50" t="s">
        <v>60</v>
      </c>
      <c r="C8" s="2"/>
      <c r="D8" s="2"/>
      <c r="E8" s="2"/>
      <c r="F8" s="2"/>
      <c r="G8" s="2"/>
      <c r="H8" s="2"/>
      <c r="I8" s="25" t="e">
        <f t="shared" si="1"/>
        <v>#DIV/0!</v>
      </c>
      <c r="J8" s="2"/>
      <c r="K8" s="2"/>
      <c r="L8" s="2"/>
      <c r="M8" s="2"/>
      <c r="N8" s="2"/>
      <c r="O8" s="2"/>
      <c r="P8" s="25" t="e">
        <f t="shared" si="2"/>
        <v>#DIV/0!</v>
      </c>
      <c r="Q8" s="27" t="e">
        <f t="shared" si="3"/>
        <v>#DIV/0!</v>
      </c>
    </row>
    <row r="9" spans="1:17" ht="15">
      <c r="A9" s="2">
        <v>6</v>
      </c>
      <c r="B9" s="50" t="s">
        <v>69</v>
      </c>
      <c r="C9" s="2"/>
      <c r="D9" s="2"/>
      <c r="E9" s="2"/>
      <c r="F9" s="2"/>
      <c r="G9" s="2"/>
      <c r="H9" s="2"/>
      <c r="I9" s="25" t="e">
        <f t="shared" si="1"/>
        <v>#DIV/0!</v>
      </c>
      <c r="J9" s="2"/>
      <c r="K9" s="2"/>
      <c r="L9" s="2"/>
      <c r="M9" s="2"/>
      <c r="N9" s="2"/>
      <c r="O9" s="2"/>
      <c r="P9" s="25" t="e">
        <f t="shared" si="2"/>
        <v>#DIV/0!</v>
      </c>
      <c r="Q9" s="27" t="e">
        <f t="shared" si="3"/>
        <v>#DIV/0!</v>
      </c>
    </row>
    <row r="10" spans="1:17" ht="15">
      <c r="A10" s="2">
        <v>7</v>
      </c>
      <c r="B10" s="50" t="s">
        <v>68</v>
      </c>
      <c r="C10" s="2"/>
      <c r="D10" s="2"/>
      <c r="E10" s="2"/>
      <c r="F10" s="2"/>
      <c r="G10" s="2"/>
      <c r="H10" s="2"/>
      <c r="I10" s="25" t="e">
        <f t="shared" si="1"/>
        <v>#DIV/0!</v>
      </c>
      <c r="J10" s="2"/>
      <c r="K10" s="2"/>
      <c r="L10" s="2"/>
      <c r="M10" s="2"/>
      <c r="N10" s="2"/>
      <c r="O10" s="2"/>
      <c r="P10" s="25" t="e">
        <f t="shared" si="2"/>
        <v>#DIV/0!</v>
      </c>
      <c r="Q10" s="27" t="e">
        <f t="shared" si="3"/>
        <v>#DIV/0!</v>
      </c>
    </row>
    <row r="11" spans="1:17" ht="15">
      <c r="A11" s="2">
        <v>8</v>
      </c>
      <c r="B11" s="50" t="s">
        <v>63</v>
      </c>
      <c r="C11" s="2"/>
      <c r="D11" s="2"/>
      <c r="E11" s="2"/>
      <c r="F11" s="2"/>
      <c r="G11" s="2"/>
      <c r="H11" s="2"/>
      <c r="I11" s="25" t="e">
        <f t="shared" si="1"/>
        <v>#DIV/0!</v>
      </c>
      <c r="J11" s="2"/>
      <c r="K11" s="2"/>
      <c r="L11" s="2"/>
      <c r="M11" s="2"/>
      <c r="N11" s="2"/>
      <c r="O11" s="2"/>
      <c r="P11" s="25" t="e">
        <f t="shared" si="2"/>
        <v>#DIV/0!</v>
      </c>
      <c r="Q11" s="27" t="e">
        <f t="shared" si="3"/>
        <v>#DIV/0!</v>
      </c>
    </row>
    <row r="12" spans="1:17" ht="15">
      <c r="A12" s="2">
        <v>9</v>
      </c>
      <c r="B12" s="50" t="s">
        <v>84</v>
      </c>
      <c r="C12" s="2"/>
      <c r="D12" s="2"/>
      <c r="E12" s="2"/>
      <c r="F12" s="2"/>
      <c r="G12" s="2"/>
      <c r="H12" s="2"/>
      <c r="I12" s="25" t="e">
        <f t="shared" si="1"/>
        <v>#DIV/0!</v>
      </c>
      <c r="J12" s="2"/>
      <c r="K12" s="2"/>
      <c r="L12" s="2"/>
      <c r="M12" s="2"/>
      <c r="N12" s="2"/>
      <c r="O12" s="2"/>
      <c r="P12" s="25" t="e">
        <f t="shared" si="2"/>
        <v>#DIV/0!</v>
      </c>
      <c r="Q12" s="27" t="e">
        <f t="shared" si="3"/>
        <v>#DIV/0!</v>
      </c>
    </row>
    <row r="13" spans="1:17" ht="15">
      <c r="A13" s="2">
        <v>10</v>
      </c>
      <c r="B13" s="50"/>
      <c r="C13" s="50"/>
      <c r="D13" s="50"/>
      <c r="E13" s="50"/>
      <c r="F13" s="50"/>
      <c r="G13" s="50"/>
      <c r="H13" s="50"/>
      <c r="I13" s="25"/>
      <c r="J13" s="50"/>
      <c r="K13" s="50"/>
      <c r="L13" s="50"/>
      <c r="M13" s="50"/>
      <c r="N13" s="50"/>
      <c r="O13" s="50"/>
      <c r="P13" s="25"/>
      <c r="Q13" s="27"/>
    </row>
    <row r="14" spans="1:17" ht="15">
      <c r="A14" s="2">
        <v>11</v>
      </c>
      <c r="B14" s="50"/>
      <c r="C14" s="50"/>
      <c r="D14" s="50"/>
      <c r="E14" s="50"/>
      <c r="F14" s="50"/>
      <c r="G14" s="50"/>
      <c r="H14" s="50"/>
      <c r="I14" s="25"/>
      <c r="J14" s="50"/>
      <c r="K14" s="50"/>
      <c r="L14" s="50"/>
      <c r="M14" s="50"/>
      <c r="N14" s="50"/>
      <c r="O14" s="50"/>
      <c r="P14" s="25"/>
      <c r="Q14" s="27"/>
    </row>
    <row r="15" spans="1:17" ht="15">
      <c r="A15" s="2">
        <v>12</v>
      </c>
      <c r="B15" s="3"/>
      <c r="C15" s="2"/>
      <c r="D15" s="2"/>
      <c r="E15" s="2"/>
      <c r="F15" s="2"/>
      <c r="G15" s="2"/>
      <c r="H15" s="2"/>
      <c r="I15" s="25"/>
      <c r="J15" s="2"/>
      <c r="K15" s="2"/>
      <c r="L15" s="2"/>
      <c r="M15" s="2"/>
      <c r="N15" s="2"/>
      <c r="O15" s="2"/>
      <c r="P15" s="25"/>
      <c r="Q15" s="27"/>
    </row>
    <row r="16" spans="1:17" ht="15">
      <c r="A16" s="2">
        <v>13</v>
      </c>
      <c r="B16" s="3"/>
      <c r="C16" s="2"/>
      <c r="D16" s="2"/>
      <c r="E16" s="2"/>
      <c r="F16" s="2"/>
      <c r="G16" s="2"/>
      <c r="H16" s="2"/>
      <c r="I16" s="25"/>
      <c r="J16" s="2"/>
      <c r="K16" s="2"/>
      <c r="L16" s="2"/>
      <c r="M16" s="2"/>
      <c r="N16" s="2"/>
      <c r="O16" s="2"/>
      <c r="P16" s="25"/>
      <c r="Q16" s="27"/>
    </row>
    <row r="17" spans="1:17" ht="15">
      <c r="A17" s="2">
        <v>14</v>
      </c>
      <c r="B17" s="3"/>
      <c r="C17" s="2"/>
      <c r="D17" s="2"/>
      <c r="E17" s="2"/>
      <c r="F17" s="2"/>
      <c r="G17" s="2"/>
      <c r="H17" s="2"/>
      <c r="I17" s="25"/>
      <c r="J17" s="2"/>
      <c r="K17" s="2"/>
      <c r="L17" s="2"/>
      <c r="M17" s="2"/>
      <c r="N17" s="2"/>
      <c r="O17" s="2"/>
      <c r="P17" s="25"/>
      <c r="Q17" s="27"/>
    </row>
    <row r="18" spans="1:17" ht="15">
      <c r="A18" s="2">
        <v>15</v>
      </c>
      <c r="B18" s="3"/>
      <c r="C18" s="2"/>
      <c r="D18" s="2"/>
      <c r="E18" s="2"/>
      <c r="F18" s="2"/>
      <c r="G18" s="2"/>
      <c r="H18" s="2"/>
      <c r="I18" s="25"/>
      <c r="J18" s="2"/>
      <c r="K18" s="2"/>
      <c r="L18" s="2"/>
      <c r="M18" s="2"/>
      <c r="N18" s="2"/>
      <c r="O18" s="2"/>
      <c r="P18" s="25"/>
      <c r="Q18" s="27"/>
    </row>
    <row r="19" spans="1:17" ht="15">
      <c r="A19" s="2">
        <v>16</v>
      </c>
      <c r="B19" s="3"/>
      <c r="C19" s="2"/>
      <c r="D19" s="2"/>
      <c r="E19" s="2"/>
      <c r="F19" s="2"/>
      <c r="G19" s="2"/>
      <c r="H19" s="2"/>
      <c r="I19" s="25"/>
      <c r="J19" s="2"/>
      <c r="K19" s="2"/>
      <c r="L19" s="2"/>
      <c r="M19" s="2"/>
      <c r="N19" s="2"/>
      <c r="O19" s="2"/>
      <c r="P19" s="25"/>
      <c r="Q19" s="27"/>
    </row>
    <row r="20" spans="1:17" ht="15">
      <c r="A20" s="2">
        <v>17</v>
      </c>
      <c r="B20" s="3"/>
      <c r="C20" s="2"/>
      <c r="D20" s="2"/>
      <c r="E20" s="2"/>
      <c r="F20" s="2"/>
      <c r="G20" s="2"/>
      <c r="H20" s="2"/>
      <c r="I20" s="25"/>
      <c r="J20" s="2"/>
      <c r="K20" s="2"/>
      <c r="L20" s="2"/>
      <c r="M20" s="2"/>
      <c r="N20" s="2"/>
      <c r="O20" s="2"/>
      <c r="P20" s="25"/>
      <c r="Q20" s="27"/>
    </row>
    <row r="21" spans="1:17" ht="15">
      <c r="A21" s="2">
        <v>18</v>
      </c>
      <c r="B21" s="3"/>
      <c r="C21" s="2"/>
      <c r="D21" s="2"/>
      <c r="E21" s="2"/>
      <c r="F21" s="2"/>
      <c r="G21" s="2"/>
      <c r="H21" s="2"/>
      <c r="I21" s="25"/>
      <c r="J21" s="2"/>
      <c r="K21" s="2"/>
      <c r="L21" s="2"/>
      <c r="M21" s="2"/>
      <c r="N21" s="2"/>
      <c r="O21" s="2"/>
      <c r="P21" s="25"/>
      <c r="Q21" s="27"/>
    </row>
    <row r="22" spans="1:17" ht="15">
      <c r="A22" s="2">
        <v>19</v>
      </c>
      <c r="B22" s="3"/>
      <c r="C22" s="2"/>
      <c r="D22" s="2"/>
      <c r="E22" s="2"/>
      <c r="F22" s="2"/>
      <c r="G22" s="2"/>
      <c r="H22" s="2"/>
      <c r="I22" s="25"/>
      <c r="J22" s="2"/>
      <c r="K22" s="2"/>
      <c r="L22" s="2"/>
      <c r="M22" s="2"/>
      <c r="N22" s="2"/>
      <c r="O22" s="2"/>
      <c r="P22" s="25"/>
      <c r="Q22" s="27"/>
    </row>
    <row r="23" spans="1:17" ht="15">
      <c r="A23" s="2">
        <v>20</v>
      </c>
      <c r="B23" s="3"/>
      <c r="C23" s="2"/>
      <c r="D23" s="2"/>
      <c r="E23" s="2"/>
      <c r="F23" s="2"/>
      <c r="G23" s="2"/>
      <c r="H23" s="2"/>
      <c r="I23" s="25"/>
      <c r="J23" s="2"/>
      <c r="K23" s="2"/>
      <c r="L23" s="2"/>
      <c r="M23" s="2"/>
      <c r="N23" s="2"/>
      <c r="O23" s="2"/>
      <c r="P23" s="25"/>
      <c r="Q23" s="27"/>
    </row>
    <row r="24" spans="1:17" ht="15">
      <c r="A24" s="2">
        <v>21</v>
      </c>
      <c r="B24" s="3"/>
      <c r="C24" s="2"/>
      <c r="D24" s="2"/>
      <c r="E24" s="2"/>
      <c r="F24" s="2"/>
      <c r="G24" s="2"/>
      <c r="H24" s="2"/>
      <c r="I24" s="25"/>
      <c r="J24" s="2"/>
      <c r="K24" s="2"/>
      <c r="L24" s="2"/>
      <c r="M24" s="2"/>
      <c r="N24" s="2"/>
      <c r="O24" s="2"/>
      <c r="P24" s="25"/>
      <c r="Q24" s="27"/>
    </row>
    <row r="25" spans="1:17" ht="15">
      <c r="A25" s="2">
        <v>22</v>
      </c>
      <c r="B25" s="3"/>
      <c r="C25" s="2"/>
      <c r="D25" s="2"/>
      <c r="E25" s="2"/>
      <c r="F25" s="2"/>
      <c r="G25" s="2"/>
      <c r="H25" s="2"/>
      <c r="I25" s="25"/>
      <c r="J25" s="2"/>
      <c r="K25" s="2"/>
      <c r="L25" s="2"/>
      <c r="M25" s="2"/>
      <c r="N25" s="2"/>
      <c r="O25" s="2"/>
      <c r="P25" s="25"/>
      <c r="Q25" s="27"/>
    </row>
    <row r="26" spans="1:17" ht="15">
      <c r="A26" s="2">
        <v>23</v>
      </c>
      <c r="B26" s="3"/>
      <c r="C26" s="2"/>
      <c r="D26" s="2"/>
      <c r="E26" s="2"/>
      <c r="F26" s="2"/>
      <c r="G26" s="2"/>
      <c r="H26" s="2"/>
      <c r="I26" s="25"/>
      <c r="J26" s="2"/>
      <c r="K26" s="2"/>
      <c r="L26" s="2"/>
      <c r="M26" s="2"/>
      <c r="N26" s="2"/>
      <c r="O26" s="2"/>
      <c r="P26" s="25"/>
      <c r="Q26" s="27"/>
    </row>
    <row r="27" spans="1:17" ht="15">
      <c r="A27" s="2">
        <v>24</v>
      </c>
      <c r="B27" s="3"/>
      <c r="C27" s="2"/>
      <c r="D27" s="2"/>
      <c r="E27" s="2"/>
      <c r="F27" s="2"/>
      <c r="G27" s="2"/>
      <c r="H27" s="2"/>
      <c r="I27" s="25"/>
      <c r="J27" s="2"/>
      <c r="K27" s="2"/>
      <c r="L27" s="2"/>
      <c r="M27" s="2"/>
      <c r="N27" s="2"/>
      <c r="O27" s="2"/>
      <c r="P27" s="25"/>
      <c r="Q27" s="27"/>
    </row>
    <row r="28" spans="1:17" ht="15">
      <c r="A28" s="2">
        <v>25</v>
      </c>
      <c r="B28" s="3"/>
      <c r="C28" s="2"/>
      <c r="D28" s="2"/>
      <c r="E28" s="2"/>
      <c r="F28" s="2"/>
      <c r="G28" s="2"/>
      <c r="H28" s="2"/>
      <c r="I28" s="25"/>
      <c r="J28" s="2"/>
      <c r="K28" s="2"/>
      <c r="L28" s="2"/>
      <c r="M28" s="2"/>
      <c r="N28" s="2"/>
      <c r="O28" s="2"/>
      <c r="P28" s="25"/>
      <c r="Q28" s="27"/>
    </row>
    <row r="29" spans="1:17" ht="15">
      <c r="A29" s="2">
        <v>26</v>
      </c>
      <c r="B29" s="3"/>
      <c r="C29" s="2"/>
      <c r="D29" s="2"/>
      <c r="E29" s="2"/>
      <c r="F29" s="2"/>
      <c r="G29" s="2"/>
      <c r="H29" s="2"/>
      <c r="I29" s="25"/>
      <c r="J29" s="2"/>
      <c r="K29" s="2"/>
      <c r="L29" s="2"/>
      <c r="M29" s="2"/>
      <c r="N29" s="2"/>
      <c r="O29" s="2"/>
      <c r="P29" s="25"/>
      <c r="Q29" s="27"/>
    </row>
    <row r="30" spans="1:17" ht="15">
      <c r="A30" s="2">
        <v>27</v>
      </c>
      <c r="B30" s="3"/>
      <c r="C30" s="2"/>
      <c r="D30" s="2"/>
      <c r="E30" s="2"/>
      <c r="F30" s="2"/>
      <c r="G30" s="2"/>
      <c r="H30" s="2"/>
      <c r="I30" s="25"/>
      <c r="J30" s="2"/>
      <c r="K30" s="2"/>
      <c r="L30" s="2"/>
      <c r="M30" s="2"/>
      <c r="N30" s="2"/>
      <c r="O30" s="2"/>
      <c r="P30" s="25"/>
      <c r="Q30" s="27"/>
    </row>
    <row r="31" spans="1:17" ht="15">
      <c r="A31" s="2">
        <v>28</v>
      </c>
      <c r="B31" s="3"/>
      <c r="C31" s="2"/>
      <c r="D31" s="2"/>
      <c r="E31" s="2"/>
      <c r="F31" s="2"/>
      <c r="G31" s="2"/>
      <c r="H31" s="2"/>
      <c r="I31" s="25"/>
      <c r="J31" s="2"/>
      <c r="K31" s="2"/>
      <c r="L31" s="2"/>
      <c r="M31" s="2"/>
      <c r="N31" s="2"/>
      <c r="O31" s="2"/>
      <c r="P31" s="25"/>
      <c r="Q31" s="27"/>
    </row>
    <row r="32" spans="1:17" ht="15">
      <c r="A32" s="2"/>
      <c r="B32" s="3"/>
      <c r="C32" s="2"/>
      <c r="D32" s="2"/>
      <c r="E32" s="2"/>
      <c r="F32" s="2"/>
      <c r="G32" s="2"/>
      <c r="H32" s="2"/>
      <c r="I32" s="25"/>
      <c r="J32" s="2"/>
      <c r="K32" s="2"/>
      <c r="L32" s="2"/>
      <c r="M32" s="2"/>
      <c r="N32" s="2"/>
      <c r="O32" s="2"/>
      <c r="P32" s="25"/>
      <c r="Q32" s="27"/>
    </row>
    <row r="33" spans="1:17" ht="15.75" thickBot="1">
      <c r="A33" s="2"/>
      <c r="B33" s="62" t="s">
        <v>11</v>
      </c>
      <c r="C33" s="61" t="e">
        <f>((IF(C4&gt;6,1,0))+(IF(C5&gt;6,1,0))+(IF(#REF!&gt;6,1,0))+(IF(C6&gt;6,1,0))+(IF(C7&gt;6,1,0))+(IF(C8&gt;6,1,0))+(IF(C9&gt;6,1,0))+(IF(#REF!&gt;6,1,0))+(IF(C10&gt;6,1,0))+(IF(C11&gt;6,1,0))+(IF(C12&gt;6,1,0))+(IF(C15&gt;6,1,0))+(IF(C16&gt;6,1,0))+(IF(C17&gt;6,1,0))+(IF(C18&gt;6,1,0))+(IF(C19&gt;6,1,0))+(IF(C20&gt;6,1,0))+(IF(C21&gt;6,1,0))+(IF(C22&gt;6,1,0))+(IF(C23&gt;6,1,0))+(IF(C24&gt;6,1,0))+(IF(C25&gt;6,1,0))+(IF(C26&gt;6,1,0))+(IF(C27&gt;6,1,0))+(IF(C28&gt;6,1,0))+(IF(C29&gt;6,1,0))+(IF(C30&gt;6,1,0)))/A36</f>
        <v>#REF!</v>
      </c>
      <c r="D33" s="61" t="e">
        <f>((IF(D4&gt;6,1,0))+(IF(D5&gt;6,1,0))+(IF(#REF!&gt;6,1,0))+(IF(D6&gt;6,1,0))+(IF(D7&gt;6,1,0))+(IF(D8&gt;6,1,0))+(IF(D9&gt;6,1,0))+(IF(#REF!&gt;6,1,0))+(IF(D10&gt;6,1,0))+(IF(D11&gt;6,1,0))+(IF(D12&gt;6,1,0))+(IF(D15&gt;6,1,0))+(IF(D16&gt;6,1,0))+(IF(D17&gt;6,1,0))+(IF(D18&gt;6,1,0))+(IF(D19&gt;6,1,0))+(IF(D20&gt;6,1,0))+(IF(D21&gt;6,1,0))+(IF(D22&gt;6,1,0))+(IF(D23&gt;6,1,0))+(IF(D24&gt;6,1,0))+(IF(D25&gt;6,1,0))+(IF(D26&gt;6,1,0))+(IF(D27&gt;6,1,0))+(IF(D28&gt;6,1,0))+(IF(D29&gt;6,1,0))+(IF(D30&gt;6,1,0)))/A36</f>
        <v>#REF!</v>
      </c>
      <c r="E33" s="61" t="e">
        <f>((IF(E4&gt;6,1,0))+(IF(E5&gt;6,1,0))+(IF(#REF!&gt;6,1,0))+(IF(E6&gt;6,1,0))+(IF(E7&gt;6,1,0))+(IF(E8&gt;6,1,0))+(IF(E9&gt;6,1,0))+(IF(#REF!&gt;6,1,0))+(IF(E10&gt;6,1,0))+(IF(E11&gt;6,1,0))+(IF(E12&gt;6,1,0))+(IF(E15&gt;6,1,0))+(IF(E16&gt;6,1,0))+(IF(E17&gt;6,1,0))+(IF(E18&gt;6,1,0))+(IF(E19&gt;6,1,0))+(IF(E20&gt;6,1,0))+(IF(E21&gt;6,1,0))+(IF(E22&gt;6,1,0))+(IF(E23&gt;6,1,0))+(IF(E24&gt;6,1,0))+(IF(E25&gt;6,1,0))+(IF(E26&gt;6,1,0))+(IF(E27&gt;6,1,0))+(IF(E28&gt;6,1,0))+(IF(E29&gt;6,1,0))+(IF(E30&gt;6,1,0)))/A36</f>
        <v>#REF!</v>
      </c>
      <c r="F33" s="61" t="e">
        <f>((IF(F4&gt;6,1,0))+(IF(F5&gt;6,1,0))+(IF(#REF!&gt;6,1,0))+(IF(F6&gt;6,1,0))+(IF(F7&gt;6,1,0))+(IF(F8&gt;6,1,0))+(IF(F9&gt;6,1,0))+(IF(#REF!&gt;6,1,0))+(IF(F10&gt;6,1,0))+(IF(F11&gt;6,1,0))+(IF(F12&gt;6,1,0))+(IF(F15&gt;6,1,0))+(IF(F16&gt;6,1,0))+(IF(F17&gt;6,1,0))+(IF(F18&gt;6,1,0))+(IF(F19&gt;6,1,0))+(IF(F20&gt;6,1,0))+(IF(F21&gt;6,1,0))+(IF(F22&gt;6,1,0))+(IF(F23&gt;6,1,0))+(IF(F24&gt;6,1,0))+(IF(F25&gt;6,1,0))+(IF(F26&gt;6,1,0))+(IF(F27&gt;6,1,0))+(IF(F28&gt;6,1,0))+(IF(F29&gt;6,1,0))+(IF(F30&gt;6,1,0)))/A36</f>
        <v>#REF!</v>
      </c>
      <c r="G33" s="61" t="e">
        <f>((IF(G4&gt;6,1,0))+(IF(G5&gt;6,1,0))+(IF(#REF!&gt;6,1,0))+(IF(G6&gt;6,1,0))+(IF(G7&gt;6,1,0))+(IF(G8&gt;6,1,0))+(IF(G9&gt;6,1,0))+(IF(#REF!&gt;6,1,0))+(IF(G10&gt;6,1,0))+(IF(G11&gt;6,1,0))+(IF(G12&gt;6,1,0))+(IF(G15&gt;6,1,0))+(IF(G16&gt;6,1,0))+(IF(G17&gt;6,1,0))+(IF(G18&gt;6,1,0))+(IF(G19&gt;6,1,0))+(IF(G20&gt;6,1,0))+(IF(G21&gt;6,1,0))+(IF(G22&gt;6,1,0))+(IF(G23&gt;6,1,0))+(IF(G24&gt;6,1,0))+(IF(G25&gt;6,1,0))+(IF(G26&gt;6,1,0))+(IF(G27&gt;6,1,0))+(IF(G28&gt;6,1,0))+(IF(G29&gt;6,1,0))+(IF(G30&gt;6,1,0)))/A36</f>
        <v>#REF!</v>
      </c>
      <c r="H33" s="61" t="e">
        <f>((IF(H4&gt;6,1,0))+(IF(H5&gt;6,1,0))+(IF(#REF!&gt;6,1,0))+(IF(H6&gt;6,1,0))+(IF(H7&gt;6,1,0))+(IF(H8&gt;6,1,0))+(IF(H9&gt;6,1,0))+(IF(#REF!&gt;6,1,0))+(IF(H10&gt;6,1,0))+(IF(H11&gt;6,1,0))+(IF(H12&gt;6,1,0))+(IF(H15&gt;6,1,0))+(IF(H16&gt;6,1,0))+(IF(H17&gt;6,1,0))+(IF(H18&gt;6,1,0))+(IF(H19&gt;6,1,0))+(IF(H20&gt;6,1,0))+(IF(H21&gt;6,1,0))+(IF(H22&gt;6,1,0))+(IF(H23&gt;6,1,0))+(IF(H24&gt;6,1,0))+(IF(H25&gt;6,1,0))+(IF(H26&gt;6,1,0))+(IF(H27&gt;6,1,0))+(IF(H28&gt;6,1,0))+(IF(H29&gt;6,1,0))+(IF(H30&gt;6,1,0)))/A36</f>
        <v>#REF!</v>
      </c>
      <c r="I33" s="64"/>
      <c r="J33" s="61" t="e">
        <f>((IF(J4&gt;6,1,0))+(IF(J5&gt;6,1,0))+(IF(#REF!&gt;6,1,0))+(IF(J6&gt;6,1,0))+(IF(J7&gt;6,1,0))+(IF(J8&gt;6,1,0))+(IF(J9&gt;6,1,0))+(IF(#REF!&gt;6,1,0))+(IF(J10&gt;6,1,0))+(IF(J11&gt;6,1,0))+(IF(J12&gt;6,1,0))+(IF(J15&gt;6,1,0))+(IF(J16&gt;6,1,0))+(IF(J17&gt;6,1,0))+(IF(J18&gt;6,1,0))+(IF(J19&gt;6,1,0))+(IF(J20&gt;6,1,0))+(IF(J21&gt;6,1,0))+(IF(J22&gt;6,1,0))+(IF(J23&gt;6,1,0))+(IF(J24&gt;6,1,0))+(IF(J25&gt;6,1,0))+(IF(J26&gt;6,1,0))+(IF(J27&gt;6,1,0))+(IF(J28&gt;6,1,0))+(IF(J29&gt;6,1,0))+(IF(J30&gt;6,1,0)))/A36</f>
        <v>#REF!</v>
      </c>
      <c r="K33" s="61" t="e">
        <f>((IF(K4&gt;6,1,0))+(IF(K5&gt;6,1,0))+(IF(#REF!&gt;6,1,0))+(IF(K6&gt;6,1,0))+(IF(K7&gt;6,1,0))+(IF(K8&gt;6,1,0))+(IF(K9&gt;6,1,0))+(IF(#REF!&gt;6,1,0))+(IF(K10&gt;6,1,0))+(IF(K11&gt;6,1,0))+(IF(K12&gt;6,1,0))+(IF(K15&gt;6,1,0))+(IF(K16&gt;6,1,0))+(IF(K17&gt;6,1,0))+(IF(K18&gt;6,1,0))+(IF(K19&gt;6,1,0))+(IF(K20&gt;6,1,0))+(IF(K21&gt;6,1,0))+(IF(K22&gt;6,1,0))+(IF(K23&gt;6,1,0))+(IF(K24&gt;6,1,0))+(IF(K25&gt;6,1,0))+(IF(K26&gt;6,1,0))+(IF(K27&gt;6,1,0))+(IF(K28&gt;6,1,0))+(IF(K29&gt;6,1,0))+(IF(K30&gt;6,1,0)))/A36</f>
        <v>#REF!</v>
      </c>
      <c r="L33" s="61" t="e">
        <f>((IF(L4&gt;6,1,0))+(IF(L5&gt;6,1,0))+(IF(#REF!&gt;6,1,0))+(IF(L6&gt;6,1,0))+(IF(L7&gt;6,1,0))+(IF(L8&gt;6,1,0))+(IF(L9&gt;6,1,0))+(IF(#REF!&gt;6,1,0))+(IF(L10&gt;6,1,0))+(IF(L11&gt;6,1,0))+(IF(L12&gt;6,1,0))+(IF(L15&gt;6,1,0))+(IF(L16&gt;6,1,0))+(IF(L17&gt;6,1,0))+(IF(L18&gt;6,1,0))+(IF(L19&gt;6,1,0))+(IF(L20&gt;6,1,0))+(IF(L21&gt;6,1,0))+(IF(L22&gt;6,1,0))+(IF(L23&gt;6,1,0))+(IF(L24&gt;6,1,0))+(IF(L25&gt;6,1,0))+(IF(L26&gt;6,1,0))+(IF(L27&gt;6,1,0))+(IF(L28&gt;6,1,0))+(IF(L29&gt;6,1,0))+(IF(L30&gt;6,1,0)))/A36</f>
        <v>#REF!</v>
      </c>
      <c r="M33" s="61" t="e">
        <f>((IF(M4&gt;6,1,0))+(IF(M5&gt;6,1,0))+(IF(#REF!&gt;6,1,0))+(IF(M6&gt;6,1,0))+(IF(M7&gt;6,1,0))+(IF(M8&gt;6,1,0))+(IF(M9&gt;6,1,0))+(IF(#REF!&gt;6,1,0))+(IF(M10&gt;6,1,0))+(IF(M11&gt;6,1,0))+(IF(M12&gt;6,1,0))+(IF(M15&gt;6,1,0))+(IF(M16&gt;6,1,0))+(IF(M17&gt;6,1,0))+(IF(M18&gt;6,1,0))+(IF(M19&gt;6,1,0))+(IF(M20&gt;6,1,0))+(IF(M21&gt;6,1,0))+(IF(M22&gt;6,1,0))+(IF(M23&gt;6,1,0))+(IF(M24&gt;6,1,0))+(IF(M25&gt;6,1,0))+(IF(M26&gt;6,1,0))+(IF(M27&gt;6,1,0))+(IF(M28&gt;6,1,0))+(IF(M29&gt;6,1,0))+(IF(M30&gt;6,1,0)))/A36</f>
        <v>#REF!</v>
      </c>
      <c r="N33" s="61" t="e">
        <f>((IF(N4&gt;6,1,0))+(IF(N5&gt;6,1,0))+(IF(#REF!&gt;6,1,0))+(IF(N6&gt;6,1,0))+(IF(N7&gt;6,1,0))+(IF(N8&gt;6,1,0))+(IF(N9&gt;6,1,0))+(IF(#REF!&gt;6,1,0))+(IF(N10&gt;6,1,0))+(IF(N11&gt;6,1,0))+(IF(N12&gt;6,1,0))+(IF(N15&gt;6,1,0))+(IF(N16&gt;6,1,0))+(IF(N17&gt;6,1,0))+(IF(N18&gt;6,1,0))+(IF(N19&gt;6,1,0))+(IF(N20&gt;6,1,0))+(IF(N21&gt;6,1,0))+(IF(N22&gt;6,1,0))+(IF(N23&gt;6,1,0))+(IF(N24&gt;6,1,0))+(IF(N25&gt;6,1,0))+(IF(N26&gt;6,1,0))+(IF(N27&gt;6,1,0))+(IF(N28&gt;6,1,0))+(IF(N29&gt;6,1,0))+(IF(N30&gt;6,1,0)))/A36</f>
        <v>#REF!</v>
      </c>
      <c r="O33" s="61" t="e">
        <f>((IF(O4&gt;6,1,0))+(IF(O5&gt;6,1,0))+(IF(#REF!&gt;6,1,0))+(IF(O6&gt;6,1,0))+(IF(O7&gt;6,1,0))+(IF(O8&gt;6,1,0))+(IF(O9&gt;6,1,0))+(IF(#REF!&gt;6,1,0))+(IF(O10&gt;6,1,0))+(IF(O11&gt;6,1,0))+(IF(O12&gt;6,1,0))+(IF(O15&gt;6,1,0))+(IF(O16&gt;6,1,0))+(IF(O17&gt;6,1,0))+(IF(O18&gt;6,1,0))+(IF(O19&gt;6,1,0))+(IF(O20&gt;6,1,0))+(IF(O21&gt;6,1,0))+(IF(O22&gt;6,1,0))+(IF(O23&gt;6,1,0))+(IF(O24&gt;6,1,0))+(IF(O25&gt;6,1,0))+(IF(O26&gt;6,1,0))+(IF(O27&gt;6,1,0))+(IF(O28&gt;6,1,0))+(IF(O29&gt;6,1,0))+(IF(O30&gt;6,1,0)))/A36</f>
        <v>#REF!</v>
      </c>
      <c r="P33" s="25"/>
      <c r="Q33" s="27"/>
    </row>
    <row r="34" spans="1:17" ht="16.5" thickBot="1">
      <c r="A34" s="6"/>
      <c r="B34" s="83" t="s">
        <v>11</v>
      </c>
      <c r="C34" s="80" t="s">
        <v>14</v>
      </c>
      <c r="D34" s="81"/>
      <c r="E34" s="81"/>
      <c r="F34" s="82"/>
      <c r="G34" s="35"/>
      <c r="H34" s="36"/>
      <c r="I34" s="80" t="s">
        <v>15</v>
      </c>
      <c r="J34" s="81"/>
      <c r="K34" s="81"/>
      <c r="L34" s="82"/>
      <c r="M34" s="37"/>
      <c r="N34" s="80" t="s">
        <v>8</v>
      </c>
      <c r="O34" s="81"/>
      <c r="P34" s="81"/>
      <c r="Q34" s="82"/>
    </row>
    <row r="35" spans="1:17" ht="15.75" customHeight="1" thickBot="1">
      <c r="A35" s="17" t="s">
        <v>16</v>
      </c>
      <c r="B35" s="84"/>
      <c r="C35" s="9">
        <v>1</v>
      </c>
      <c r="D35" s="9">
        <v>2</v>
      </c>
      <c r="E35" s="9">
        <v>3</v>
      </c>
      <c r="F35" s="95"/>
      <c r="G35" s="12"/>
      <c r="H35" s="92"/>
      <c r="I35" s="9">
        <v>1</v>
      </c>
      <c r="J35" s="9">
        <v>2</v>
      </c>
      <c r="K35" s="9">
        <v>3</v>
      </c>
      <c r="L35" s="95"/>
      <c r="M35" s="93"/>
      <c r="N35" s="9">
        <v>1</v>
      </c>
      <c r="O35" s="9">
        <v>2</v>
      </c>
      <c r="P35" s="9">
        <v>3</v>
      </c>
      <c r="Q35" s="95"/>
    </row>
    <row r="36" spans="1:17" ht="15.75" customHeight="1" thickBot="1">
      <c r="A36" s="20">
        <v>9</v>
      </c>
      <c r="B36" s="84"/>
      <c r="C36" s="1">
        <f>SUMIF(I4:I33,"=1",I4:I33)/1</f>
        <v>0</v>
      </c>
      <c r="D36" s="1">
        <f>SUMIF(I4:I33,"=2",I4:I33)/2</f>
        <v>0</v>
      </c>
      <c r="E36" s="1">
        <f>SUMIF(I4:I33,"=3",I4:I33)/3</f>
        <v>0</v>
      </c>
      <c r="F36" s="95"/>
      <c r="G36" s="12"/>
      <c r="H36" s="92"/>
      <c r="I36" s="1">
        <f>SUMIF(P4:P33,"=1",P4:P33)/1</f>
        <v>0</v>
      </c>
      <c r="J36" s="1">
        <f>SUMIF(P4:P33,"=2",P4:P33)/2</f>
        <v>0</v>
      </c>
      <c r="K36" s="1">
        <f>SUMIF(P4:P33,"=3",P4:P33)/3</f>
        <v>0</v>
      </c>
      <c r="L36" s="95"/>
      <c r="M36" s="93"/>
      <c r="N36" s="1">
        <f>SUMIF(Q4:Q33,"=1",Q4:Q33)/1</f>
        <v>0</v>
      </c>
      <c r="O36" s="1">
        <f>SUMIF(Q4:Q33,"=2",Q4:Q33)/2</f>
        <v>0</v>
      </c>
      <c r="P36" s="1">
        <f>SUMIF(Q4:Q33,"=3",Q4:Q33)/3</f>
        <v>0</v>
      </c>
      <c r="Q36" s="95"/>
    </row>
    <row r="37" spans="1:17" ht="15" customHeight="1">
      <c r="A37" s="86"/>
      <c r="B37" s="84"/>
      <c r="C37" s="10">
        <v>4</v>
      </c>
      <c r="D37" s="10">
        <v>5</v>
      </c>
      <c r="E37" s="10">
        <v>6</v>
      </c>
      <c r="F37" s="95"/>
      <c r="G37" s="12"/>
      <c r="H37" s="92"/>
      <c r="I37" s="10">
        <v>4</v>
      </c>
      <c r="J37" s="10">
        <v>5</v>
      </c>
      <c r="K37" s="10">
        <v>6</v>
      </c>
      <c r="L37" s="95"/>
      <c r="M37" s="93"/>
      <c r="N37" s="10">
        <v>4</v>
      </c>
      <c r="O37" s="10">
        <v>5</v>
      </c>
      <c r="P37" s="10">
        <v>6</v>
      </c>
      <c r="Q37" s="95"/>
    </row>
    <row r="38" spans="1:17" ht="15.75">
      <c r="A38" s="87"/>
      <c r="B38" s="84"/>
      <c r="C38" s="1">
        <f>SUMIF(I4:I33,"=4",I4:I33)/4</f>
        <v>0</v>
      </c>
      <c r="D38" s="1">
        <f>SUMIF(I4:I33,"=5",I4:I33)/5</f>
        <v>0</v>
      </c>
      <c r="E38" s="1">
        <f>SUMIF(I4:I33,"=6",I4:I33)/6</f>
        <v>0</v>
      </c>
      <c r="F38" s="56" t="s">
        <v>12</v>
      </c>
      <c r="G38" s="11"/>
      <c r="H38" s="92"/>
      <c r="I38" s="1">
        <f>SUMIF(P4:P33,"=4",P4:P33)/4</f>
        <v>0</v>
      </c>
      <c r="J38" s="1">
        <f>SUMIF(P4:P33,"=5",P4:P33)/5</f>
        <v>0</v>
      </c>
      <c r="K38" s="1">
        <f>SUMIF(P4:P33,"=6",P4:P33)/6</f>
        <v>0</v>
      </c>
      <c r="L38" s="56" t="s">
        <v>12</v>
      </c>
      <c r="M38" s="94"/>
      <c r="N38" s="1">
        <f>SUMIF(Q4:Q33,"=4",Q4:Q33)/4</f>
        <v>0</v>
      </c>
      <c r="O38" s="1">
        <f>SUMIF(Q4:Q33,"=5",Q4:Q33)/5</f>
        <v>0</v>
      </c>
      <c r="P38" s="1">
        <f>SUMIF(Q4:Q33,"=6",Q4:Q33)/6</f>
        <v>0</v>
      </c>
      <c r="Q38" s="56" t="s">
        <v>12</v>
      </c>
    </row>
    <row r="39" spans="1:17" ht="15.75">
      <c r="A39" s="87"/>
      <c r="B39" s="84"/>
      <c r="C39" s="10">
        <v>7</v>
      </c>
      <c r="D39" s="10">
        <v>8</v>
      </c>
      <c r="E39" s="10">
        <v>9</v>
      </c>
      <c r="F39" s="21">
        <f>CEILING((C40+D40+E40+C42+D42+E42)/A36*100,1)</f>
        <v>0</v>
      </c>
      <c r="G39" s="11"/>
      <c r="H39" s="92"/>
      <c r="I39" s="10">
        <v>7</v>
      </c>
      <c r="J39" s="10">
        <v>8</v>
      </c>
      <c r="K39" s="10">
        <v>9</v>
      </c>
      <c r="L39" s="21">
        <f>CEILING((I40+J40+K40+I42+J42+K42)/A36*100,1)</f>
        <v>0</v>
      </c>
      <c r="M39" s="94"/>
      <c r="N39" s="10">
        <v>7</v>
      </c>
      <c r="O39" s="10">
        <v>8</v>
      </c>
      <c r="P39" s="10">
        <v>9</v>
      </c>
      <c r="Q39" s="21">
        <f>CEILING((N40+O40+P40+N42+O42+P42)/A36*100,1)</f>
        <v>0</v>
      </c>
    </row>
    <row r="40" spans="1:17" ht="12.75">
      <c r="A40" s="87"/>
      <c r="B40" s="84"/>
      <c r="C40" s="1">
        <f>SUMIF(I4:I33,"=7",I4:I33)/7</f>
        <v>0</v>
      </c>
      <c r="D40" s="1">
        <f>SUMIF(I4:I33,"=8",I4:I33)/8</f>
        <v>0</v>
      </c>
      <c r="E40" s="1">
        <f>SUMIF(I4:I33,"=9",I4:I33)/9</f>
        <v>0</v>
      </c>
      <c r="F40" s="4"/>
      <c r="G40" s="4"/>
      <c r="H40" s="92"/>
      <c r="I40" s="1">
        <f>SUMIF(P4:P33,"=7",P4:P33)/7</f>
        <v>0</v>
      </c>
      <c r="J40" s="1">
        <f>SUMIF(P4:P33,"=8",P4:P33)/8</f>
        <v>0</v>
      </c>
      <c r="K40" s="1">
        <f>SUMIF(P4:P33,"=9",P4:P33)/9</f>
        <v>0</v>
      </c>
      <c r="L40" s="15"/>
      <c r="M40" s="93"/>
      <c r="N40" s="1">
        <f>SUMIF(Q4:Q33,"=7",Q4:Q33)/7</f>
        <v>0</v>
      </c>
      <c r="O40" s="1">
        <f>SUMIF(Q4:Q33,"=8",Q4:Q33)/8</f>
        <v>0</v>
      </c>
      <c r="P40" s="1">
        <f>SUMIF(Q4:Q33,"=9",Q4:Q33)/9</f>
        <v>0</v>
      </c>
      <c r="Q40" s="15"/>
    </row>
    <row r="41" spans="1:17" ht="12.75">
      <c r="A41" s="87"/>
      <c r="B41" s="84"/>
      <c r="C41" s="10">
        <v>10</v>
      </c>
      <c r="D41" s="10">
        <v>11</v>
      </c>
      <c r="E41" s="10">
        <v>12</v>
      </c>
      <c r="F41" s="96"/>
      <c r="G41" s="14"/>
      <c r="H41" s="92"/>
      <c r="I41" s="10">
        <v>10</v>
      </c>
      <c r="J41" s="10">
        <v>11</v>
      </c>
      <c r="K41" s="10">
        <v>12</v>
      </c>
      <c r="L41" s="15"/>
      <c r="M41" s="93"/>
      <c r="N41" s="10">
        <v>10</v>
      </c>
      <c r="O41" s="10">
        <v>11</v>
      </c>
      <c r="P41" s="10">
        <v>12</v>
      </c>
      <c r="Q41" s="96"/>
    </row>
    <row r="42" spans="1:17" ht="12.75">
      <c r="A42" s="87"/>
      <c r="B42" s="84"/>
      <c r="C42" s="5">
        <f>SUMIF(I4:I33,"=10",I4:I33)/10</f>
        <v>0</v>
      </c>
      <c r="D42" s="5">
        <f>SUMIF(I4:I33,"=11",I4:I33)/11</f>
        <v>0</v>
      </c>
      <c r="E42" s="5">
        <f>SUMIF(I4:I33,"=12",I4:I33)/12</f>
        <v>0</v>
      </c>
      <c r="F42" s="96"/>
      <c r="G42" s="14"/>
      <c r="H42" s="92"/>
      <c r="I42" s="5">
        <f>SUMIF(P4:P33,"=10",P4:P33)/10</f>
        <v>0</v>
      </c>
      <c r="J42" s="5">
        <f>SUMIF(P4:P33,"=11",P4:P33)/11</f>
        <v>0</v>
      </c>
      <c r="K42" s="1">
        <f>SUMIF(P4:P33,"=12",P4:P33)/12</f>
        <v>0</v>
      </c>
      <c r="L42" s="15"/>
      <c r="M42" s="93"/>
      <c r="N42" s="5">
        <f>SUMIF(Q4:Q33,"=10",Q4:Q33)/10</f>
        <v>0</v>
      </c>
      <c r="O42" s="5">
        <f>SUMIF(Q4:Q33,"=11",Q4:Q33)/11</f>
        <v>0</v>
      </c>
      <c r="P42" s="5">
        <f>SUMIF(Q4:Q33,"=12",Q4:Q33)/12</f>
        <v>0</v>
      </c>
      <c r="Q42" s="96"/>
    </row>
    <row r="43" spans="1:17" ht="12.75">
      <c r="A43" s="87"/>
      <c r="B43" s="84"/>
      <c r="C43" s="22" t="s">
        <v>17</v>
      </c>
      <c r="D43" s="23" t="s">
        <v>18</v>
      </c>
      <c r="E43" s="23" t="s">
        <v>19</v>
      </c>
      <c r="F43" s="23" t="s">
        <v>20</v>
      </c>
      <c r="G43" s="7"/>
      <c r="H43" s="16"/>
      <c r="I43" s="23" t="s">
        <v>17</v>
      </c>
      <c r="J43" s="23" t="s">
        <v>18</v>
      </c>
      <c r="K43" s="23" t="s">
        <v>19</v>
      </c>
      <c r="L43" s="23" t="s">
        <v>20</v>
      </c>
      <c r="M43" s="16"/>
      <c r="N43" s="23" t="s">
        <v>17</v>
      </c>
      <c r="O43" s="23" t="s">
        <v>18</v>
      </c>
      <c r="P43" s="23" t="s">
        <v>19</v>
      </c>
      <c r="Q43" s="23" t="s">
        <v>20</v>
      </c>
    </row>
    <row r="44" spans="1:18" ht="15.75">
      <c r="A44" s="88"/>
      <c r="B44" s="85"/>
      <c r="C44" s="29">
        <f>SUM(C36:E36)</f>
        <v>0</v>
      </c>
      <c r="D44" s="30">
        <f>SUM(C38:E38)</f>
        <v>0</v>
      </c>
      <c r="E44" s="30">
        <f>SUM(C40:E40)</f>
        <v>0</v>
      </c>
      <c r="F44" s="31">
        <f>SUM(C42:E42)</f>
        <v>0</v>
      </c>
      <c r="G44" s="32"/>
      <c r="H44" s="33"/>
      <c r="I44" s="28">
        <f>SUM(I36:K36)</f>
        <v>0</v>
      </c>
      <c r="J44" s="30">
        <f>SUM(I38:K38)</f>
        <v>0</v>
      </c>
      <c r="K44" s="30">
        <f>SUM(I40:K40)</f>
        <v>0</v>
      </c>
      <c r="L44" s="31">
        <f>SUM(I42:K42)</f>
        <v>0</v>
      </c>
      <c r="M44" s="33"/>
      <c r="N44" s="28">
        <f>SUM(N36:P36)</f>
        <v>0</v>
      </c>
      <c r="O44" s="30">
        <f>SUM(N38:P38)</f>
        <v>0</v>
      </c>
      <c r="P44" s="30">
        <f>SUM(N40:P40)</f>
        <v>0</v>
      </c>
      <c r="Q44" s="30">
        <f>SUM(N42:P42)</f>
        <v>0</v>
      </c>
      <c r="R44" s="34"/>
    </row>
  </sheetData>
  <mergeCells count="13">
    <mergeCell ref="I34:L34"/>
    <mergeCell ref="B34:B44"/>
    <mergeCell ref="A37:A44"/>
    <mergeCell ref="N34:Q34"/>
    <mergeCell ref="A1:Q1"/>
    <mergeCell ref="H35:H42"/>
    <mergeCell ref="M35:M42"/>
    <mergeCell ref="Q35:Q37"/>
    <mergeCell ref="Q41:Q42"/>
    <mergeCell ref="L35:L37"/>
    <mergeCell ref="F35:F37"/>
    <mergeCell ref="F41:F42"/>
    <mergeCell ref="C34:F34"/>
  </mergeCells>
  <conditionalFormatting sqref="I4:I33 P4:Q33">
    <cfRule type="cellIs" priority="1" dxfId="0" operator="lessThan" stopIfTrue="1">
      <formula>4</formula>
    </cfRule>
  </conditionalFormatting>
  <printOptions/>
  <pageMargins left="0.33" right="0.21" top="0.68" bottom="0.54" header="0.5" footer="0.5"/>
  <pageSetup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2">
    <tabColor indexed="14"/>
  </sheetPr>
  <dimension ref="A1:R44"/>
  <sheetViews>
    <sheetView showGridLines="0" zoomScale="90" zoomScaleNormal="90" workbookViewId="0" topLeftCell="A1">
      <pane xSplit="6" ySplit="3" topLeftCell="G37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L10" sqref="L10"/>
    </sheetView>
  </sheetViews>
  <sheetFormatPr defaultColWidth="9.00390625" defaultRowHeight="12.75"/>
  <cols>
    <col min="1" max="1" width="3.75390625" style="0" customWidth="1"/>
    <col min="2" max="2" width="22.25390625" style="0" customWidth="1"/>
    <col min="3" max="3" width="4.25390625" style="0" customWidth="1"/>
    <col min="4" max="4" width="4.00390625" style="0" customWidth="1"/>
    <col min="5" max="5" width="3.875" style="0" customWidth="1"/>
    <col min="6" max="6" width="5.875" style="0" customWidth="1"/>
    <col min="7" max="8" width="3.625" style="0" customWidth="1"/>
    <col min="9" max="9" width="5.375" style="0" customWidth="1"/>
    <col min="10" max="11" width="4.125" style="0" customWidth="1"/>
    <col min="12" max="12" width="6.375" style="0" customWidth="1"/>
    <col min="13" max="13" width="3.625" style="0" customWidth="1"/>
    <col min="14" max="14" width="4.00390625" style="0" customWidth="1"/>
    <col min="15" max="15" width="4.125" style="0" customWidth="1"/>
    <col min="16" max="16" width="5.75390625" style="0" customWidth="1"/>
    <col min="17" max="17" width="6.125" style="0" customWidth="1"/>
  </cols>
  <sheetData>
    <row r="1" spans="1:18" ht="18" customHeight="1">
      <c r="A1" s="89" t="s">
        <v>92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  <c r="R1" s="53"/>
    </row>
    <row r="2" spans="1:18" ht="75.75" customHeight="1">
      <c r="A2" s="18" t="s">
        <v>13</v>
      </c>
      <c r="B2" s="19" t="s">
        <v>0</v>
      </c>
      <c r="C2" s="13" t="s">
        <v>1</v>
      </c>
      <c r="D2" s="13" t="s">
        <v>2</v>
      </c>
      <c r="E2" s="13"/>
      <c r="F2" s="13"/>
      <c r="G2" s="13"/>
      <c r="H2" s="13"/>
      <c r="I2" s="24" t="s">
        <v>9</v>
      </c>
      <c r="J2" s="13" t="s">
        <v>3</v>
      </c>
      <c r="K2" s="13" t="s">
        <v>4</v>
      </c>
      <c r="L2" s="79" t="s">
        <v>5</v>
      </c>
      <c r="M2" s="13"/>
      <c r="N2" s="13"/>
      <c r="O2" s="13"/>
      <c r="P2" s="24" t="s">
        <v>7</v>
      </c>
      <c r="Q2" s="26" t="s">
        <v>8</v>
      </c>
      <c r="R2" s="53"/>
    </row>
    <row r="3" spans="1:18" ht="15.75" customHeight="1">
      <c r="A3" s="38"/>
      <c r="B3" s="39" t="s">
        <v>10</v>
      </c>
      <c r="C3" s="40" t="e">
        <f>ROUND(AVERAGE(C4:C32),1)</f>
        <v>#DIV/0!</v>
      </c>
      <c r="D3" s="40" t="e">
        <f aca="true" t="shared" si="0" ref="D3:Q3">ROUND(AVERAGE(D4:D32),1)</f>
        <v>#DIV/0!</v>
      </c>
      <c r="E3" s="40" t="e">
        <f t="shared" si="0"/>
        <v>#DIV/0!</v>
      </c>
      <c r="F3" s="40" t="e">
        <f t="shared" si="0"/>
        <v>#DIV/0!</v>
      </c>
      <c r="G3" s="40" t="e">
        <f t="shared" si="0"/>
        <v>#DIV/0!</v>
      </c>
      <c r="H3" s="40" t="e">
        <f t="shared" si="0"/>
        <v>#DIV/0!</v>
      </c>
      <c r="I3" s="40" t="e">
        <f t="shared" si="0"/>
        <v>#DIV/0!</v>
      </c>
      <c r="J3" s="40" t="e">
        <f t="shared" si="0"/>
        <v>#DIV/0!</v>
      </c>
      <c r="K3" s="40" t="e">
        <f t="shared" si="0"/>
        <v>#DIV/0!</v>
      </c>
      <c r="L3" s="40" t="e">
        <f t="shared" si="0"/>
        <v>#DIV/0!</v>
      </c>
      <c r="M3" s="40" t="e">
        <f t="shared" si="0"/>
        <v>#DIV/0!</v>
      </c>
      <c r="N3" s="40" t="e">
        <f t="shared" si="0"/>
        <v>#DIV/0!</v>
      </c>
      <c r="O3" s="40" t="e">
        <f t="shared" si="0"/>
        <v>#DIV/0!</v>
      </c>
      <c r="P3" s="40" t="e">
        <f t="shared" si="0"/>
        <v>#DIV/0!</v>
      </c>
      <c r="Q3" s="40" t="e">
        <f t="shared" si="0"/>
        <v>#DIV/0!</v>
      </c>
      <c r="R3" s="53"/>
    </row>
    <row r="4" spans="1:17" ht="15">
      <c r="A4" s="2">
        <v>1</v>
      </c>
      <c r="B4" s="50" t="s">
        <v>125</v>
      </c>
      <c r="C4" s="2"/>
      <c r="D4" s="2"/>
      <c r="E4" s="2"/>
      <c r="F4" s="2"/>
      <c r="G4" s="2"/>
      <c r="H4" s="2"/>
      <c r="I4" s="25" t="e">
        <f aca="true" t="shared" si="1" ref="I4:I21">ROUND(AVERAGE(C4:H4),0)</f>
        <v>#DIV/0!</v>
      </c>
      <c r="J4" s="2"/>
      <c r="K4" s="2"/>
      <c r="L4" s="2"/>
      <c r="M4" s="2"/>
      <c r="N4" s="2"/>
      <c r="O4" s="2"/>
      <c r="P4" s="25" t="e">
        <f aca="true" t="shared" si="2" ref="P4:P21">ROUND(AVERAGE(J4:O4),0)</f>
        <v>#DIV/0!</v>
      </c>
      <c r="Q4" s="27" t="e">
        <f aca="true" t="shared" si="3" ref="Q4:Q21">ROUND(AVERAGE(I4,P4),0)</f>
        <v>#DIV/0!</v>
      </c>
    </row>
    <row r="5" spans="1:17" ht="15">
      <c r="A5" s="2">
        <v>2</v>
      </c>
      <c r="B5" s="50" t="s">
        <v>107</v>
      </c>
      <c r="C5" s="2"/>
      <c r="D5" s="2"/>
      <c r="E5" s="2"/>
      <c r="F5" s="2"/>
      <c r="G5" s="2"/>
      <c r="H5" s="2"/>
      <c r="I5" s="25" t="e">
        <f t="shared" si="1"/>
        <v>#DIV/0!</v>
      </c>
      <c r="J5" s="2"/>
      <c r="K5" s="2"/>
      <c r="L5" s="2"/>
      <c r="M5" s="2"/>
      <c r="N5" s="2"/>
      <c r="O5" s="2"/>
      <c r="P5" s="25" t="e">
        <f t="shared" si="2"/>
        <v>#DIV/0!</v>
      </c>
      <c r="Q5" s="27" t="e">
        <f t="shared" si="3"/>
        <v>#DIV/0!</v>
      </c>
    </row>
    <row r="6" spans="1:17" ht="15">
      <c r="A6" s="2">
        <v>3</v>
      </c>
      <c r="B6" s="50" t="s">
        <v>108</v>
      </c>
      <c r="C6" s="2"/>
      <c r="D6" s="2"/>
      <c r="E6" s="2"/>
      <c r="F6" s="2"/>
      <c r="G6" s="2"/>
      <c r="H6" s="2"/>
      <c r="I6" s="25" t="e">
        <f t="shared" si="1"/>
        <v>#DIV/0!</v>
      </c>
      <c r="J6" s="2"/>
      <c r="K6" s="2"/>
      <c r="L6" s="2"/>
      <c r="M6" s="2"/>
      <c r="N6" s="2"/>
      <c r="O6" s="2"/>
      <c r="P6" s="25" t="e">
        <f t="shared" si="2"/>
        <v>#DIV/0!</v>
      </c>
      <c r="Q6" s="27" t="e">
        <f t="shared" si="3"/>
        <v>#DIV/0!</v>
      </c>
    </row>
    <row r="7" spans="1:17" ht="15">
      <c r="A7" s="2">
        <v>4</v>
      </c>
      <c r="B7" s="50" t="s">
        <v>110</v>
      </c>
      <c r="C7" s="2"/>
      <c r="D7" s="2"/>
      <c r="E7" s="2"/>
      <c r="F7" s="2"/>
      <c r="G7" s="2"/>
      <c r="H7" s="2"/>
      <c r="I7" s="25" t="e">
        <f t="shared" si="1"/>
        <v>#DIV/0!</v>
      </c>
      <c r="J7" s="2"/>
      <c r="K7" s="2"/>
      <c r="L7" s="2"/>
      <c r="M7" s="2"/>
      <c r="N7" s="2"/>
      <c r="O7" s="2"/>
      <c r="P7" s="25" t="e">
        <f t="shared" si="2"/>
        <v>#DIV/0!</v>
      </c>
      <c r="Q7" s="27" t="e">
        <f t="shared" si="3"/>
        <v>#DIV/0!</v>
      </c>
    </row>
    <row r="8" spans="1:17" ht="15">
      <c r="A8" s="2">
        <v>5</v>
      </c>
      <c r="B8" s="50" t="s">
        <v>149</v>
      </c>
      <c r="C8" s="2"/>
      <c r="D8" s="2"/>
      <c r="E8" s="2"/>
      <c r="F8" s="2"/>
      <c r="G8" s="2"/>
      <c r="H8" s="2"/>
      <c r="I8" s="25" t="e">
        <f t="shared" si="1"/>
        <v>#DIV/0!</v>
      </c>
      <c r="J8" s="2"/>
      <c r="K8" s="2"/>
      <c r="L8" s="2"/>
      <c r="M8" s="2"/>
      <c r="N8" s="2"/>
      <c r="O8" s="2"/>
      <c r="P8" s="25" t="e">
        <f t="shared" si="2"/>
        <v>#DIV/0!</v>
      </c>
      <c r="Q8" s="27" t="e">
        <f t="shared" si="3"/>
        <v>#DIV/0!</v>
      </c>
    </row>
    <row r="9" spans="1:17" ht="15">
      <c r="A9" s="2">
        <v>6</v>
      </c>
      <c r="B9" s="50" t="s">
        <v>112</v>
      </c>
      <c r="C9" s="2"/>
      <c r="D9" s="2"/>
      <c r="E9" s="2"/>
      <c r="F9" s="2"/>
      <c r="G9" s="2"/>
      <c r="H9" s="2"/>
      <c r="I9" s="25" t="e">
        <f t="shared" si="1"/>
        <v>#DIV/0!</v>
      </c>
      <c r="J9" s="2"/>
      <c r="K9" s="2"/>
      <c r="L9" s="2"/>
      <c r="M9" s="2"/>
      <c r="N9" s="2"/>
      <c r="O9" s="2"/>
      <c r="P9" s="25" t="e">
        <f t="shared" si="2"/>
        <v>#DIV/0!</v>
      </c>
      <c r="Q9" s="27" t="e">
        <f t="shared" si="3"/>
        <v>#DIV/0!</v>
      </c>
    </row>
    <row r="10" spans="1:17" ht="15">
      <c r="A10" s="2">
        <v>7</v>
      </c>
      <c r="B10" s="50" t="s">
        <v>115</v>
      </c>
      <c r="C10" s="2"/>
      <c r="D10" s="2"/>
      <c r="E10" s="2"/>
      <c r="F10" s="2"/>
      <c r="G10" s="2"/>
      <c r="H10" s="2"/>
      <c r="I10" s="25" t="e">
        <f t="shared" si="1"/>
        <v>#DIV/0!</v>
      </c>
      <c r="J10" s="2"/>
      <c r="K10" s="2"/>
      <c r="L10" s="2"/>
      <c r="M10" s="2"/>
      <c r="N10" s="2"/>
      <c r="O10" s="2"/>
      <c r="P10" s="25" t="e">
        <f t="shared" si="2"/>
        <v>#DIV/0!</v>
      </c>
      <c r="Q10" s="27" t="e">
        <f t="shared" si="3"/>
        <v>#DIV/0!</v>
      </c>
    </row>
    <row r="11" spans="1:17" ht="15">
      <c r="A11" s="2">
        <v>8</v>
      </c>
      <c r="B11" s="50" t="s">
        <v>116</v>
      </c>
      <c r="C11" s="2"/>
      <c r="D11" s="2"/>
      <c r="E11" s="2"/>
      <c r="F11" s="2"/>
      <c r="G11" s="2"/>
      <c r="H11" s="2"/>
      <c r="I11" s="25" t="e">
        <f t="shared" si="1"/>
        <v>#DIV/0!</v>
      </c>
      <c r="J11" s="2"/>
      <c r="K11" s="2"/>
      <c r="L11" s="2"/>
      <c r="M11" s="2"/>
      <c r="N11" s="2"/>
      <c r="O11" s="2"/>
      <c r="P11" s="25" t="e">
        <f t="shared" si="2"/>
        <v>#DIV/0!</v>
      </c>
      <c r="Q11" s="27" t="e">
        <f t="shared" si="3"/>
        <v>#DIV/0!</v>
      </c>
    </row>
    <row r="12" spans="1:17" ht="15">
      <c r="A12" s="2">
        <v>9</v>
      </c>
      <c r="B12" s="50" t="s">
        <v>151</v>
      </c>
      <c r="C12" s="2"/>
      <c r="D12" s="2"/>
      <c r="E12" s="2"/>
      <c r="F12" s="2"/>
      <c r="G12" s="2"/>
      <c r="H12" s="2"/>
      <c r="I12" s="25" t="e">
        <f t="shared" si="1"/>
        <v>#DIV/0!</v>
      </c>
      <c r="J12" s="2"/>
      <c r="K12" s="2"/>
      <c r="L12" s="2"/>
      <c r="M12" s="2"/>
      <c r="N12" s="2"/>
      <c r="O12" s="2"/>
      <c r="P12" s="25" t="e">
        <f t="shared" si="2"/>
        <v>#DIV/0!</v>
      </c>
      <c r="Q12" s="27" t="e">
        <f t="shared" si="3"/>
        <v>#DIV/0!</v>
      </c>
    </row>
    <row r="13" spans="1:17" ht="15">
      <c r="A13" s="2">
        <v>10</v>
      </c>
      <c r="B13" s="50" t="s">
        <v>117</v>
      </c>
      <c r="C13" s="2"/>
      <c r="D13" s="2"/>
      <c r="E13" s="2"/>
      <c r="F13" s="2"/>
      <c r="G13" s="2"/>
      <c r="H13" s="2"/>
      <c r="I13" s="25" t="e">
        <f t="shared" si="1"/>
        <v>#DIV/0!</v>
      </c>
      <c r="J13" s="2"/>
      <c r="K13" s="2"/>
      <c r="L13" s="2"/>
      <c r="M13" s="2"/>
      <c r="N13" s="2"/>
      <c r="O13" s="2"/>
      <c r="P13" s="25" t="e">
        <f t="shared" si="2"/>
        <v>#DIV/0!</v>
      </c>
      <c r="Q13" s="27" t="e">
        <f t="shared" si="3"/>
        <v>#DIV/0!</v>
      </c>
    </row>
    <row r="14" spans="1:17" ht="15">
      <c r="A14" s="2">
        <v>11</v>
      </c>
      <c r="B14" s="60" t="s">
        <v>132</v>
      </c>
      <c r="C14" s="2"/>
      <c r="D14" s="2"/>
      <c r="E14" s="2"/>
      <c r="F14" s="2"/>
      <c r="G14" s="2"/>
      <c r="H14" s="2"/>
      <c r="I14" s="25" t="e">
        <f t="shared" si="1"/>
        <v>#DIV/0!</v>
      </c>
      <c r="J14" s="2"/>
      <c r="K14" s="2"/>
      <c r="L14" s="2"/>
      <c r="M14" s="2"/>
      <c r="N14" s="2"/>
      <c r="O14" s="2"/>
      <c r="P14" s="25" t="e">
        <f t="shared" si="2"/>
        <v>#DIV/0!</v>
      </c>
      <c r="Q14" s="27" t="e">
        <f t="shared" si="3"/>
        <v>#DIV/0!</v>
      </c>
    </row>
    <row r="15" spans="1:17" ht="15">
      <c r="A15" s="2">
        <v>12</v>
      </c>
      <c r="B15" s="50" t="s">
        <v>133</v>
      </c>
      <c r="C15" s="2"/>
      <c r="D15" s="2"/>
      <c r="E15" s="2"/>
      <c r="F15" s="2"/>
      <c r="G15" s="2"/>
      <c r="H15" s="2"/>
      <c r="I15" s="25" t="e">
        <f t="shared" si="1"/>
        <v>#DIV/0!</v>
      </c>
      <c r="J15" s="2"/>
      <c r="K15" s="2"/>
      <c r="L15" s="2"/>
      <c r="M15" s="2"/>
      <c r="N15" s="2"/>
      <c r="O15" s="2"/>
      <c r="P15" s="25" t="e">
        <f t="shared" si="2"/>
        <v>#DIV/0!</v>
      </c>
      <c r="Q15" s="27" t="e">
        <f t="shared" si="3"/>
        <v>#DIV/0!</v>
      </c>
    </row>
    <row r="16" spans="1:17" ht="15">
      <c r="A16" s="2">
        <v>13</v>
      </c>
      <c r="B16" s="50" t="s">
        <v>136</v>
      </c>
      <c r="C16" s="2"/>
      <c r="D16" s="2"/>
      <c r="E16" s="2"/>
      <c r="F16" s="2"/>
      <c r="G16" s="2"/>
      <c r="H16" s="2"/>
      <c r="I16" s="25" t="e">
        <f t="shared" si="1"/>
        <v>#DIV/0!</v>
      </c>
      <c r="J16" s="2"/>
      <c r="K16" s="2"/>
      <c r="L16" s="2"/>
      <c r="M16" s="2"/>
      <c r="N16" s="2"/>
      <c r="O16" s="2"/>
      <c r="P16" s="25" t="e">
        <f t="shared" si="2"/>
        <v>#DIV/0!</v>
      </c>
      <c r="Q16" s="27" t="e">
        <f t="shared" si="3"/>
        <v>#DIV/0!</v>
      </c>
    </row>
    <row r="17" spans="1:17" ht="15">
      <c r="A17" s="2">
        <v>14</v>
      </c>
      <c r="B17" s="50" t="s">
        <v>122</v>
      </c>
      <c r="C17" s="2"/>
      <c r="D17" s="2"/>
      <c r="E17" s="2"/>
      <c r="F17" s="2"/>
      <c r="G17" s="2"/>
      <c r="H17" s="2"/>
      <c r="I17" s="25" t="e">
        <f t="shared" si="1"/>
        <v>#DIV/0!</v>
      </c>
      <c r="J17" s="2"/>
      <c r="K17" s="2"/>
      <c r="L17" s="2"/>
      <c r="M17" s="2"/>
      <c r="N17" s="2"/>
      <c r="O17" s="2"/>
      <c r="P17" s="25" t="e">
        <f t="shared" si="2"/>
        <v>#DIV/0!</v>
      </c>
      <c r="Q17" s="27" t="e">
        <f t="shared" si="3"/>
        <v>#DIV/0!</v>
      </c>
    </row>
    <row r="18" spans="1:17" ht="15">
      <c r="A18" s="2">
        <v>15</v>
      </c>
      <c r="B18" s="50" t="s">
        <v>138</v>
      </c>
      <c r="C18" s="2"/>
      <c r="D18" s="2"/>
      <c r="E18" s="2"/>
      <c r="F18" s="2"/>
      <c r="G18" s="2"/>
      <c r="H18" s="2"/>
      <c r="I18" s="25" t="e">
        <f t="shared" si="1"/>
        <v>#DIV/0!</v>
      </c>
      <c r="J18" s="2"/>
      <c r="K18" s="2"/>
      <c r="L18" s="2"/>
      <c r="M18" s="2"/>
      <c r="N18" s="2"/>
      <c r="O18" s="2"/>
      <c r="P18" s="25" t="e">
        <f t="shared" si="2"/>
        <v>#DIV/0!</v>
      </c>
      <c r="Q18" s="27" t="e">
        <f t="shared" si="3"/>
        <v>#DIV/0!</v>
      </c>
    </row>
    <row r="19" spans="1:17" ht="15">
      <c r="A19" s="2">
        <v>16</v>
      </c>
      <c r="B19" s="50" t="s">
        <v>124</v>
      </c>
      <c r="C19" s="2"/>
      <c r="D19" s="2"/>
      <c r="E19" s="2"/>
      <c r="F19" s="2"/>
      <c r="G19" s="2"/>
      <c r="H19" s="2"/>
      <c r="I19" s="25" t="e">
        <f t="shared" si="1"/>
        <v>#DIV/0!</v>
      </c>
      <c r="J19" s="2"/>
      <c r="K19" s="2"/>
      <c r="L19" s="2"/>
      <c r="M19" s="2"/>
      <c r="N19" s="2"/>
      <c r="O19" s="2"/>
      <c r="P19" s="25" t="e">
        <f t="shared" si="2"/>
        <v>#DIV/0!</v>
      </c>
      <c r="Q19" s="27" t="e">
        <f t="shared" si="3"/>
        <v>#DIV/0!</v>
      </c>
    </row>
    <row r="20" spans="1:17" ht="15">
      <c r="A20" s="2">
        <v>17</v>
      </c>
      <c r="B20" s="50" t="s">
        <v>123</v>
      </c>
      <c r="C20" s="2"/>
      <c r="D20" s="2"/>
      <c r="E20" s="2"/>
      <c r="F20" s="2"/>
      <c r="G20" s="2"/>
      <c r="H20" s="2"/>
      <c r="I20" s="25" t="e">
        <f t="shared" si="1"/>
        <v>#DIV/0!</v>
      </c>
      <c r="J20" s="2"/>
      <c r="K20" s="2"/>
      <c r="L20" s="2"/>
      <c r="M20" s="2"/>
      <c r="N20" s="2"/>
      <c r="O20" s="2"/>
      <c r="P20" s="25" t="e">
        <f t="shared" si="2"/>
        <v>#DIV/0!</v>
      </c>
      <c r="Q20" s="27" t="e">
        <f t="shared" si="3"/>
        <v>#DIV/0!</v>
      </c>
    </row>
    <row r="21" spans="1:17" ht="15">
      <c r="A21" s="2">
        <v>18</v>
      </c>
      <c r="B21" s="3" t="s">
        <v>279</v>
      </c>
      <c r="C21" s="2"/>
      <c r="D21" s="2"/>
      <c r="E21" s="2"/>
      <c r="F21" s="2"/>
      <c r="G21" s="2"/>
      <c r="H21" s="2"/>
      <c r="I21" s="25" t="e">
        <f t="shared" si="1"/>
        <v>#DIV/0!</v>
      </c>
      <c r="J21" s="2"/>
      <c r="K21" s="2"/>
      <c r="L21" s="2"/>
      <c r="M21" s="2"/>
      <c r="N21" s="2"/>
      <c r="O21" s="2"/>
      <c r="P21" s="25" t="e">
        <f t="shared" si="2"/>
        <v>#DIV/0!</v>
      </c>
      <c r="Q21" s="27" t="e">
        <f t="shared" si="3"/>
        <v>#DIV/0!</v>
      </c>
    </row>
    <row r="22" spans="1:17" ht="15">
      <c r="A22" s="2">
        <v>19</v>
      </c>
      <c r="B22" s="3"/>
      <c r="C22" s="2"/>
      <c r="D22" s="2"/>
      <c r="E22" s="2"/>
      <c r="F22" s="2"/>
      <c r="G22" s="2"/>
      <c r="H22" s="2"/>
      <c r="I22" s="25"/>
      <c r="J22" s="2"/>
      <c r="K22" s="2"/>
      <c r="L22" s="2"/>
      <c r="M22" s="2"/>
      <c r="N22" s="2"/>
      <c r="O22" s="2"/>
      <c r="P22" s="25"/>
      <c r="Q22" s="27"/>
    </row>
    <row r="23" spans="1:17" ht="15">
      <c r="A23" s="2">
        <v>20</v>
      </c>
      <c r="B23" s="50"/>
      <c r="C23" s="2"/>
      <c r="D23" s="2"/>
      <c r="E23" s="2"/>
      <c r="F23" s="2"/>
      <c r="G23" s="2"/>
      <c r="H23" s="2"/>
      <c r="I23" s="25"/>
      <c r="J23" s="2"/>
      <c r="K23" s="2"/>
      <c r="L23" s="2"/>
      <c r="M23" s="2"/>
      <c r="N23" s="2"/>
      <c r="O23" s="2"/>
      <c r="P23" s="25"/>
      <c r="Q23" s="27"/>
    </row>
    <row r="24" spans="1:17" ht="15">
      <c r="A24" s="2">
        <v>21</v>
      </c>
      <c r="B24" s="50"/>
      <c r="C24" s="2"/>
      <c r="D24" s="2"/>
      <c r="E24" s="2"/>
      <c r="F24" s="2"/>
      <c r="G24" s="2"/>
      <c r="H24" s="2"/>
      <c r="I24" s="25"/>
      <c r="J24" s="2"/>
      <c r="K24" s="2"/>
      <c r="L24" s="2"/>
      <c r="M24" s="2"/>
      <c r="N24" s="2"/>
      <c r="O24" s="2"/>
      <c r="P24" s="25"/>
      <c r="Q24" s="27"/>
    </row>
    <row r="25" spans="1:17" ht="15">
      <c r="A25" s="2">
        <v>22</v>
      </c>
      <c r="B25" s="50"/>
      <c r="C25" s="2"/>
      <c r="D25" s="2"/>
      <c r="E25" s="2"/>
      <c r="F25" s="2"/>
      <c r="G25" s="2"/>
      <c r="H25" s="2"/>
      <c r="I25" s="25"/>
      <c r="J25" s="2"/>
      <c r="K25" s="2"/>
      <c r="L25" s="2"/>
      <c r="M25" s="2"/>
      <c r="N25" s="2"/>
      <c r="O25" s="2"/>
      <c r="P25" s="25"/>
      <c r="Q25" s="27"/>
    </row>
    <row r="26" spans="1:17" ht="15">
      <c r="A26" s="2">
        <v>23</v>
      </c>
      <c r="B26" s="50"/>
      <c r="C26" s="2"/>
      <c r="D26" s="2"/>
      <c r="E26" s="2"/>
      <c r="F26" s="2"/>
      <c r="G26" s="2"/>
      <c r="H26" s="2"/>
      <c r="I26" s="25"/>
      <c r="J26" s="2"/>
      <c r="K26" s="2"/>
      <c r="L26" s="2"/>
      <c r="M26" s="2"/>
      <c r="N26" s="2"/>
      <c r="O26" s="2"/>
      <c r="P26" s="25"/>
      <c r="Q26" s="27"/>
    </row>
    <row r="27" spans="1:17" ht="15">
      <c r="A27" s="2">
        <v>24</v>
      </c>
      <c r="B27" s="50"/>
      <c r="C27" s="2"/>
      <c r="D27" s="2"/>
      <c r="E27" s="2"/>
      <c r="F27" s="2"/>
      <c r="G27" s="2"/>
      <c r="H27" s="2"/>
      <c r="I27" s="25"/>
      <c r="J27" s="2"/>
      <c r="K27" s="2"/>
      <c r="L27" s="2"/>
      <c r="M27" s="2"/>
      <c r="N27" s="2"/>
      <c r="O27" s="2"/>
      <c r="P27" s="25"/>
      <c r="Q27" s="27"/>
    </row>
    <row r="28" spans="1:17" ht="15">
      <c r="A28" s="2">
        <v>25</v>
      </c>
      <c r="B28" s="50"/>
      <c r="C28" s="2"/>
      <c r="D28" s="2"/>
      <c r="E28" s="2"/>
      <c r="F28" s="2"/>
      <c r="G28" s="2"/>
      <c r="H28" s="2"/>
      <c r="I28" s="25"/>
      <c r="J28" s="2"/>
      <c r="K28" s="2"/>
      <c r="L28" s="2"/>
      <c r="M28" s="2"/>
      <c r="N28" s="2"/>
      <c r="O28" s="2"/>
      <c r="P28" s="25"/>
      <c r="Q28" s="27"/>
    </row>
    <row r="29" spans="1:17" ht="15">
      <c r="A29" s="2">
        <v>26</v>
      </c>
      <c r="B29" s="50"/>
      <c r="C29" s="2"/>
      <c r="D29" s="2"/>
      <c r="E29" s="2"/>
      <c r="F29" s="2"/>
      <c r="G29" s="2"/>
      <c r="H29" s="2"/>
      <c r="I29" s="25"/>
      <c r="J29" s="2"/>
      <c r="K29" s="2"/>
      <c r="L29" s="2"/>
      <c r="M29" s="2"/>
      <c r="N29" s="2"/>
      <c r="O29" s="2"/>
      <c r="P29" s="25"/>
      <c r="Q29" s="27"/>
    </row>
    <row r="30" spans="1:17" ht="15">
      <c r="A30" s="2">
        <v>27</v>
      </c>
      <c r="B30" s="50"/>
      <c r="C30" s="2"/>
      <c r="D30" s="2"/>
      <c r="E30" s="2"/>
      <c r="F30" s="2"/>
      <c r="G30" s="2"/>
      <c r="H30" s="2"/>
      <c r="I30" s="25"/>
      <c r="J30" s="2"/>
      <c r="K30" s="2"/>
      <c r="L30" s="2"/>
      <c r="M30" s="2"/>
      <c r="N30" s="2"/>
      <c r="O30" s="2"/>
      <c r="P30" s="25"/>
      <c r="Q30" s="27"/>
    </row>
    <row r="31" spans="1:17" ht="15">
      <c r="A31" s="2">
        <v>28</v>
      </c>
      <c r="B31" s="50"/>
      <c r="C31" s="2"/>
      <c r="D31" s="2"/>
      <c r="E31" s="2"/>
      <c r="F31" s="2"/>
      <c r="G31" s="2"/>
      <c r="H31" s="2"/>
      <c r="I31" s="25"/>
      <c r="J31" s="2"/>
      <c r="K31" s="2"/>
      <c r="L31" s="2"/>
      <c r="M31" s="2"/>
      <c r="N31" s="2"/>
      <c r="O31" s="2"/>
      <c r="P31" s="25"/>
      <c r="Q31" s="27"/>
    </row>
    <row r="32" spans="1:17" ht="15">
      <c r="A32" s="2"/>
      <c r="B32" s="3"/>
      <c r="C32" s="2"/>
      <c r="D32" s="2"/>
      <c r="E32" s="2"/>
      <c r="F32" s="2"/>
      <c r="G32" s="2"/>
      <c r="H32" s="2"/>
      <c r="I32" s="25"/>
      <c r="J32" s="2"/>
      <c r="K32" s="2"/>
      <c r="L32" s="2"/>
      <c r="M32" s="2"/>
      <c r="N32" s="2"/>
      <c r="O32" s="2"/>
      <c r="P32" s="25"/>
      <c r="Q32" s="27"/>
    </row>
    <row r="33" spans="1:17" ht="15.75" thickBot="1">
      <c r="A33" s="2"/>
      <c r="B33" s="62" t="s">
        <v>11</v>
      </c>
      <c r="C33" s="61">
        <f>((IF(C4&gt;6,1,0))+(IF(C5&gt;6,1,0))+(IF(C6&gt;6,1,0))+(IF(C7&gt;6,1,0))+(IF(C8&gt;6,1,0))+(IF(C9&gt;6,1,0))+(IF(C10&gt;6,1,0))+(IF(C11&gt;6,1,0))+(IF(C12&gt;6,1,0))+(IF(C13&gt;6,1,0))+(IF(C14&gt;6,1,0))+(IF(C15&gt;6,1,0))+(IF(C16&gt;6,1,0))+(IF(C17&gt;6,1,0))+(IF(C18&gt;6,1,0))+(IF(C19&gt;6,1,0))+(IF(C20&gt;6,1,0))+(IF(C21&gt;6,1,0))+(IF(C22&gt;6,1,0))+(IF(C23&gt;6,1,0))+(IF(C24&gt;6,1,0))+(IF(C25&gt;6,1,0))+(IF(C26&gt;6,1,0))+(IF(C27&gt;6,1,0))+(IF(C28&gt;6,1,0))+(IF(C29&gt;6,1,0))+(IF(C30&gt;6,1,0)))/A36</f>
        <v>0</v>
      </c>
      <c r="D33" s="61">
        <f>((IF(D4&gt;6,1,0))+(IF(D5&gt;6,1,0))+(IF(D6&gt;6,1,0))+(IF(D7&gt;6,1,0))+(IF(D8&gt;6,1,0))+(IF(D9&gt;6,1,0))+(IF(D10&gt;6,1,0))+(IF(D11&gt;6,1,0))+(IF(D12&gt;6,1,0))+(IF(D13&gt;6,1,0))+(IF(D14&gt;6,1,0))+(IF(D15&gt;6,1,0))+(IF(D16&gt;6,1,0))+(IF(D17&gt;6,1,0))+(IF(D18&gt;6,1,0))+(IF(D19&gt;6,1,0))+(IF(D20&gt;6,1,0))+(IF(D21&gt;6,1,0))+(IF(D22&gt;6,1,0))+(IF(D23&gt;6,1,0))+(IF(D24&gt;6,1,0))+(IF(D25&gt;6,1,0))+(IF(D26&gt;6,1,0))+(IF(D27&gt;6,1,0))+(IF(D28&gt;6,1,0))+(IF(D29&gt;6,1,0))+(IF(D30&gt;6,1,0)))/A36</f>
        <v>0</v>
      </c>
      <c r="E33" s="61">
        <f>((IF(E4&gt;6,1,0))+(IF(E5&gt;6,1,0))+(IF(E6&gt;6,1,0))+(IF(E7&gt;6,1,0))+(IF(E8&gt;6,1,0))+(IF(E9&gt;6,1,0))+(IF(E10&gt;6,1,0))+(IF(E11&gt;6,1,0))+(IF(E12&gt;6,1,0))+(IF(E13&gt;6,1,0))+(IF(E14&gt;6,1,0))+(IF(E15&gt;6,1,0))+(IF(E16&gt;6,1,0))+(IF(E17&gt;6,1,0))+(IF(E18&gt;6,1,0))+(IF(E19&gt;6,1,0))+(IF(E20&gt;6,1,0))+(IF(E21&gt;6,1,0))+(IF(E22&gt;6,1,0))+(IF(E23&gt;6,1,0))+(IF(E24&gt;6,1,0))+(IF(E25&gt;6,1,0))+(IF(E26&gt;6,1,0))+(IF(E27&gt;6,1,0))+(IF(E28&gt;6,1,0))+(IF(E29&gt;6,1,0))+(IF(E30&gt;6,1,0)))/A36</f>
        <v>0</v>
      </c>
      <c r="F33" s="61">
        <f>((IF(F4&gt;6,1,0))+(IF(F5&gt;6,1,0))+(IF(F6&gt;6,1,0))+(IF(F7&gt;6,1,0))+(IF(F8&gt;6,1,0))+(IF(F9&gt;6,1,0))+(IF(F10&gt;6,1,0))+(IF(F11&gt;6,1,0))+(IF(F12&gt;6,1,0))+(IF(F13&gt;6,1,0))+(IF(F14&gt;6,1,0))+(IF(F15&gt;6,1,0))+(IF(F16&gt;6,1,0))+(IF(F17&gt;6,1,0))+(IF(F18&gt;6,1,0))+(IF(F19&gt;6,1,0))+(IF(F20&gt;6,1,0))+(IF(F21&gt;6,1,0))+(IF(F22&gt;6,1,0))+(IF(F23&gt;6,1,0))+(IF(F24&gt;6,1,0))+(IF(F25&gt;6,1,0))+(IF(F26&gt;6,1,0))+(IF(F27&gt;6,1,0))+(IF(F28&gt;6,1,0))+(IF(F29&gt;6,1,0))+(IF(F30&gt;6,1,0)))/A36</f>
        <v>0</v>
      </c>
      <c r="G33" s="61">
        <f>((IF(G4&gt;6,1,0))+(IF(G5&gt;6,1,0))+(IF(G6&gt;6,1,0))+(IF(G7&gt;6,1,0))+(IF(G8&gt;6,1,0))+(IF(G9&gt;6,1,0))+(IF(G10&gt;6,1,0))+(IF(G11&gt;6,1,0))+(IF(G12&gt;6,1,0))+(IF(G13&gt;6,1,0))+(IF(G14&gt;6,1,0))+(IF(G15&gt;6,1,0))+(IF(G16&gt;6,1,0))+(IF(G17&gt;6,1,0))+(IF(G18&gt;6,1,0))+(IF(G19&gt;6,1,0))+(IF(G20&gt;6,1,0))+(IF(G21&gt;6,1,0))+(IF(G22&gt;6,1,0))+(IF(G23&gt;6,1,0))+(IF(G24&gt;6,1,0))+(IF(G25&gt;6,1,0))+(IF(G26&gt;6,1,0))+(IF(G27&gt;6,1,0))+(IF(G28&gt;6,1,0))+(IF(G29&gt;6,1,0))+(IF(G30&gt;6,1,0)))/A36</f>
        <v>0</v>
      </c>
      <c r="H33" s="61">
        <f>((IF(H4&gt;6,1,0))+(IF(H5&gt;6,1,0))+(IF(H6&gt;6,1,0))+(IF(H7&gt;6,1,0))+(IF(H8&gt;6,1,0))+(IF(H9&gt;6,1,0))+(IF(H10&gt;6,1,0))+(IF(H11&gt;6,1,0))+(IF(H12&gt;6,1,0))+(IF(H13&gt;6,1,0))+(IF(H14&gt;6,1,0))+(IF(H15&gt;6,1,0))+(IF(H16&gt;6,1,0))+(IF(H17&gt;6,1,0))+(IF(H18&gt;6,1,0))+(IF(H19&gt;6,1,0))+(IF(H20&gt;6,1,0))+(IF(H21&gt;6,1,0))+(IF(H22&gt;6,1,0))+(IF(H23&gt;6,1,0))+(IF(H24&gt;6,1,0))+(IF(H25&gt;6,1,0))+(IF(H26&gt;6,1,0))+(IF(H27&gt;6,1,0))+(IF(H28&gt;6,1,0))+(IF(H29&gt;6,1,0))+(IF(H30&gt;6,1,0)))/A36</f>
        <v>0</v>
      </c>
      <c r="I33" s="64"/>
      <c r="J33" s="61">
        <f>((IF(J4&gt;6,1,0))+(IF(J5&gt;6,1,0))+(IF(J6&gt;6,1,0))+(IF(J7&gt;6,1,0))+(IF(J8&gt;6,1,0))+(IF(J9&gt;6,1,0))+(IF(J10&gt;6,1,0))+(IF(J11&gt;6,1,0))+(IF(J12&gt;6,1,0))+(IF(J13&gt;6,1,0))+(IF(J14&gt;6,1,0))+(IF(J15&gt;6,1,0))+(IF(J16&gt;6,1,0))+(IF(J17&gt;6,1,0))+(IF(J18&gt;6,1,0))+(IF(J19&gt;6,1,0))+(IF(J20&gt;6,1,0))+(IF(J21&gt;6,1,0))+(IF(J22&gt;6,1,0))+(IF(J23&gt;6,1,0))+(IF(J24&gt;6,1,0))+(IF(J25&gt;6,1,0))+(IF(J26&gt;6,1,0))+(IF(J27&gt;6,1,0))+(IF(J28&gt;6,1,0))+(IF(J29&gt;6,1,0))+(IF(J30&gt;6,1,0)))/A36</f>
        <v>0</v>
      </c>
      <c r="K33" s="61">
        <f>((IF(K4&gt;6,1,0))+(IF(K5&gt;6,1,0))+(IF(K6&gt;6,1,0))+(IF(K7&gt;6,1,0))+(IF(K8&gt;6,1,0))+(IF(K9&gt;6,1,0))+(IF(K10&gt;6,1,0))+(IF(K11&gt;6,1,0))+(IF(K12&gt;6,1,0))+(IF(K13&gt;6,1,0))+(IF(K14&gt;6,1,0))+(IF(K15&gt;6,1,0))+(IF(K16&gt;6,1,0))+(IF(K17&gt;6,1,0))+(IF(K18&gt;6,1,0))+(IF(K19&gt;6,1,0))+(IF(K20&gt;6,1,0))+(IF(K21&gt;6,1,0))+(IF(K22&gt;6,1,0))+(IF(K23&gt;6,1,0))+(IF(K24&gt;6,1,0))+(IF(K25&gt;6,1,0))+(IF(K26&gt;6,1,0))+(IF(K27&gt;6,1,0))+(IF(K28&gt;6,1,0))+(IF(K29&gt;6,1,0))+(IF(K30&gt;6,1,0)))/A36</f>
        <v>0</v>
      </c>
      <c r="L33" s="61">
        <f>((IF(L4&gt;6,1,0))+(IF(L5&gt;6,1,0))+(IF(L6&gt;6,1,0))+(IF(L7&gt;6,1,0))+(IF(L8&gt;6,1,0))+(IF(L9&gt;6,1,0))+(IF(L10&gt;6,1,0))+(IF(L11&gt;6,1,0))+(IF(L12&gt;6,1,0))+(IF(L13&gt;6,1,0))+(IF(L14&gt;6,1,0))+(IF(L15&gt;6,1,0))+(IF(L16&gt;6,1,0))+(IF(L17&gt;6,1,0))+(IF(L18&gt;6,1,0))+(IF(L19&gt;6,1,0))+(IF(L20&gt;6,1,0))+(IF(L21&gt;6,1,0))+(IF(L22&gt;6,1,0))+(IF(L23&gt;6,1,0))+(IF(L24&gt;6,1,0))+(IF(L25&gt;6,1,0))+(IF(L26&gt;6,1,0))+(IF(L27&gt;6,1,0))+(IF(L28&gt;6,1,0))+(IF(L29&gt;6,1,0))+(IF(L30&gt;6,1,0)))/A36</f>
        <v>0</v>
      </c>
      <c r="M33" s="61">
        <f>((IF(M4&gt;6,1,0))+(IF(M5&gt;6,1,0))+(IF(M6&gt;6,1,0))+(IF(M7&gt;6,1,0))+(IF(M8&gt;6,1,0))+(IF(M9&gt;6,1,0))+(IF(M10&gt;6,1,0))+(IF(M11&gt;6,1,0))+(IF(M12&gt;6,1,0))+(IF(M13&gt;6,1,0))+(IF(M14&gt;6,1,0))+(IF(M15&gt;6,1,0))+(IF(M16&gt;6,1,0))+(IF(M17&gt;6,1,0))+(IF(M18&gt;6,1,0))+(IF(M19&gt;6,1,0))+(IF(M20&gt;6,1,0))+(IF(M21&gt;6,1,0))+(IF(M22&gt;6,1,0))+(IF(M23&gt;6,1,0))+(IF(M24&gt;6,1,0))+(IF(M25&gt;6,1,0))+(IF(M26&gt;6,1,0))+(IF(M27&gt;6,1,0))+(IF(M28&gt;6,1,0))+(IF(M29&gt;6,1,0))+(IF(M30&gt;6,1,0)))/A36</f>
        <v>0</v>
      </c>
      <c r="N33" s="61">
        <f>((IF(N4&gt;6,1,0))+(IF(N5&gt;6,1,0))+(IF(N6&gt;6,1,0))+(IF(N7&gt;6,1,0))+(IF(N8&gt;6,1,0))+(IF(N9&gt;6,1,0))+(IF(N10&gt;6,1,0))+(IF(N11&gt;6,1,0))+(IF(N12&gt;6,1,0))+(IF(N13&gt;6,1,0))+(IF(N14&gt;6,1,0))+(IF(N15&gt;6,1,0))+(IF(N16&gt;6,1,0))+(IF(N17&gt;6,1,0))+(IF(N18&gt;6,1,0))+(IF(N19&gt;6,1,0))+(IF(N20&gt;6,1,0))+(IF(N21&gt;6,1,0))+(IF(N22&gt;6,1,0))+(IF(N23&gt;6,1,0))+(IF(N24&gt;6,1,0))+(IF(N25&gt;6,1,0))+(IF(N26&gt;6,1,0))+(IF(N27&gt;6,1,0))+(IF(N28&gt;6,1,0))+(IF(N29&gt;6,1,0))+(IF(N30&gt;6,1,0)))/A36</f>
        <v>0</v>
      </c>
      <c r="O33" s="61">
        <f>((IF(O4&gt;6,1,0))+(IF(O5&gt;6,1,0))+(IF(O6&gt;6,1,0))+(IF(O7&gt;6,1,0))+(IF(O8&gt;6,1,0))+(IF(O9&gt;6,1,0))+(IF(O10&gt;6,1,0))+(IF(O11&gt;6,1,0))+(IF(O12&gt;6,1,0))+(IF(O13&gt;6,1,0))+(IF(O14&gt;6,1,0))+(IF(O15&gt;6,1,0))+(IF(O16&gt;6,1,0))+(IF(O17&gt;6,1,0))+(IF(O18&gt;6,1,0))+(IF(O19&gt;6,1,0))+(IF(O20&gt;6,1,0))+(IF(O21&gt;6,1,0))+(IF(O22&gt;6,1,0))+(IF(O23&gt;6,1,0))+(IF(O24&gt;6,1,0))+(IF(O25&gt;6,1,0))+(IF(O26&gt;6,1,0))+(IF(O27&gt;6,1,0))+(IF(O28&gt;6,1,0))+(IF(O29&gt;6,1,0))+(IF(O30&gt;6,1,0)))/A36</f>
        <v>0</v>
      </c>
      <c r="P33" s="25"/>
      <c r="Q33" s="27"/>
    </row>
    <row r="34" spans="1:17" ht="16.5" thickBot="1">
      <c r="A34" s="6"/>
      <c r="B34" s="83" t="s">
        <v>11</v>
      </c>
      <c r="C34" s="80" t="s">
        <v>14</v>
      </c>
      <c r="D34" s="81"/>
      <c r="E34" s="81"/>
      <c r="F34" s="82"/>
      <c r="G34" s="35"/>
      <c r="H34" s="36"/>
      <c r="I34" s="80" t="s">
        <v>15</v>
      </c>
      <c r="J34" s="81"/>
      <c r="K34" s="81"/>
      <c r="L34" s="82"/>
      <c r="M34" s="37"/>
      <c r="N34" s="80" t="s">
        <v>8</v>
      </c>
      <c r="O34" s="81"/>
      <c r="P34" s="81"/>
      <c r="Q34" s="82"/>
    </row>
    <row r="35" spans="1:17" ht="15.75" customHeight="1" thickBot="1">
      <c r="A35" s="17" t="s">
        <v>16</v>
      </c>
      <c r="B35" s="84"/>
      <c r="C35" s="9">
        <v>1</v>
      </c>
      <c r="D35" s="9">
        <v>2</v>
      </c>
      <c r="E35" s="9">
        <v>3</v>
      </c>
      <c r="F35" s="95"/>
      <c r="G35" s="12"/>
      <c r="H35" s="92"/>
      <c r="I35" s="9">
        <v>1</v>
      </c>
      <c r="J35" s="9">
        <v>2</v>
      </c>
      <c r="K35" s="9">
        <v>3</v>
      </c>
      <c r="L35" s="95"/>
      <c r="M35" s="93"/>
      <c r="N35" s="9">
        <v>1</v>
      </c>
      <c r="O35" s="9">
        <v>2</v>
      </c>
      <c r="P35" s="9">
        <v>3</v>
      </c>
      <c r="Q35" s="95"/>
    </row>
    <row r="36" spans="1:17" ht="15.75" customHeight="1" thickBot="1">
      <c r="A36" s="20">
        <v>18</v>
      </c>
      <c r="B36" s="84"/>
      <c r="C36" s="1">
        <f>SUMIF(I4:I33,"=1",I4:I33)/1</f>
        <v>0</v>
      </c>
      <c r="D36" s="1">
        <f>SUMIF(I4:I33,"=2",I4:I33)/2</f>
        <v>0</v>
      </c>
      <c r="E36" s="1">
        <f>SUMIF(I4:I33,"=3",I4:I33)/3</f>
        <v>0</v>
      </c>
      <c r="F36" s="95"/>
      <c r="G36" s="12"/>
      <c r="H36" s="92"/>
      <c r="I36" s="1">
        <f>SUMIF(P4:P33,"=1",P4:P33)/1</f>
        <v>0</v>
      </c>
      <c r="J36" s="1">
        <f>SUMIF(P4:P33,"=2",P4:P33)/2</f>
        <v>0</v>
      </c>
      <c r="K36" s="1">
        <f>SUMIF(P4:P33,"=3",P4:P33)/3</f>
        <v>0</v>
      </c>
      <c r="L36" s="95"/>
      <c r="M36" s="93"/>
      <c r="N36" s="1">
        <f>SUMIF(Q4:Q33,"=1",Q4:Q33)/1</f>
        <v>0</v>
      </c>
      <c r="O36" s="1">
        <f>SUMIF(Q4:Q33,"=2",Q4:Q33)/2</f>
        <v>0</v>
      </c>
      <c r="P36" s="1">
        <f>SUMIF(Q4:Q33,"=3",Q4:Q33)/3</f>
        <v>0</v>
      </c>
      <c r="Q36" s="95"/>
    </row>
    <row r="37" spans="1:17" ht="15" customHeight="1">
      <c r="A37" s="86"/>
      <c r="B37" s="84"/>
      <c r="C37" s="10">
        <v>4</v>
      </c>
      <c r="D37" s="10">
        <v>5</v>
      </c>
      <c r="E37" s="10">
        <v>6</v>
      </c>
      <c r="F37" s="95"/>
      <c r="G37" s="12"/>
      <c r="H37" s="92"/>
      <c r="I37" s="10">
        <v>4</v>
      </c>
      <c r="J37" s="10">
        <v>5</v>
      </c>
      <c r="K37" s="10">
        <v>6</v>
      </c>
      <c r="L37" s="95"/>
      <c r="M37" s="93"/>
      <c r="N37" s="10">
        <v>4</v>
      </c>
      <c r="O37" s="10">
        <v>5</v>
      </c>
      <c r="P37" s="10">
        <v>6</v>
      </c>
      <c r="Q37" s="95"/>
    </row>
    <row r="38" spans="1:17" ht="15.75">
      <c r="A38" s="87"/>
      <c r="B38" s="84"/>
      <c r="C38" s="1">
        <f>SUMIF(I4:I33,"=4",I4:I33)/4</f>
        <v>0</v>
      </c>
      <c r="D38" s="1">
        <f>SUMIF(I4:I33,"=5",I4:I33)/5</f>
        <v>0</v>
      </c>
      <c r="E38" s="1">
        <f>SUMIF(I4:I33,"=6",I4:I33)/6</f>
        <v>0</v>
      </c>
      <c r="F38" s="56" t="s">
        <v>12</v>
      </c>
      <c r="G38" s="11"/>
      <c r="H38" s="92"/>
      <c r="I38" s="1">
        <f>SUMIF(P4:P33,"=4",P4:P33)/4</f>
        <v>0</v>
      </c>
      <c r="J38" s="1">
        <f>SUMIF(P4:P33,"=5",P4:P33)/5</f>
        <v>0</v>
      </c>
      <c r="K38" s="1">
        <f>SUMIF(P4:P33,"=6",P4:P33)/6</f>
        <v>0</v>
      </c>
      <c r="L38" s="56" t="s">
        <v>12</v>
      </c>
      <c r="M38" s="94"/>
      <c r="N38" s="1">
        <f>SUMIF(Q4:Q33,"=4",Q4:Q33)/4</f>
        <v>0</v>
      </c>
      <c r="O38" s="1">
        <f>SUMIF(Q4:Q33,"=5",Q4:Q33)/5</f>
        <v>0</v>
      </c>
      <c r="P38" s="1">
        <f>SUMIF(Q4:Q33,"=6",Q4:Q33)/6</f>
        <v>0</v>
      </c>
      <c r="Q38" s="56" t="s">
        <v>12</v>
      </c>
    </row>
    <row r="39" spans="1:17" ht="15.75">
      <c r="A39" s="87"/>
      <c r="B39" s="84"/>
      <c r="C39" s="10">
        <v>7</v>
      </c>
      <c r="D39" s="10">
        <v>8</v>
      </c>
      <c r="E39" s="10">
        <v>9</v>
      </c>
      <c r="F39" s="21">
        <f>CEILING((C40+D40+E40+C42+D42+E42)/A36*100,1)</f>
        <v>0</v>
      </c>
      <c r="G39" s="11"/>
      <c r="H39" s="92"/>
      <c r="I39" s="10">
        <v>7</v>
      </c>
      <c r="J39" s="10">
        <v>8</v>
      </c>
      <c r="K39" s="10">
        <v>9</v>
      </c>
      <c r="L39" s="21">
        <f>CEILING((I40+J40+K40+I42+J42+K42)/A36*100,1)</f>
        <v>0</v>
      </c>
      <c r="M39" s="94"/>
      <c r="N39" s="10">
        <v>7</v>
      </c>
      <c r="O39" s="10">
        <v>8</v>
      </c>
      <c r="P39" s="10">
        <v>9</v>
      </c>
      <c r="Q39" s="21">
        <f>CEILING((N40+O40+P40+N42+O42+P42)/A36*100,1)</f>
        <v>0</v>
      </c>
    </row>
    <row r="40" spans="1:17" ht="12.75">
      <c r="A40" s="87"/>
      <c r="B40" s="84"/>
      <c r="C40" s="1">
        <f>SUMIF(I4:I33,"=7",I4:I33)/7</f>
        <v>0</v>
      </c>
      <c r="D40" s="1">
        <f>SUMIF(I4:I33,"=8",I4:I33)/8</f>
        <v>0</v>
      </c>
      <c r="E40" s="1">
        <f>SUMIF(I4:I33,"=9",I4:I33)/9</f>
        <v>0</v>
      </c>
      <c r="F40" s="4"/>
      <c r="G40" s="4"/>
      <c r="H40" s="92"/>
      <c r="I40" s="1">
        <f>SUMIF(P4:P33,"=7",P4:P33)/7</f>
        <v>0</v>
      </c>
      <c r="J40" s="1">
        <f>SUMIF(P4:P33,"=8",P4:P33)/8</f>
        <v>0</v>
      </c>
      <c r="K40" s="1">
        <f>SUMIF(P4:P33,"=9",P4:P33)/9</f>
        <v>0</v>
      </c>
      <c r="L40" s="15"/>
      <c r="M40" s="93"/>
      <c r="N40" s="1">
        <f>SUMIF(Q4:Q33,"=7",Q4:Q33)/7</f>
        <v>0</v>
      </c>
      <c r="O40" s="1">
        <f>SUMIF(Q4:Q33,"=8",Q4:Q33)/8</f>
        <v>0</v>
      </c>
      <c r="P40" s="1">
        <f>SUMIF(Q4:Q33,"=9",Q4:Q33)/9</f>
        <v>0</v>
      </c>
      <c r="Q40" s="15"/>
    </row>
    <row r="41" spans="1:17" ht="12.75">
      <c r="A41" s="87"/>
      <c r="B41" s="84"/>
      <c r="C41" s="10">
        <v>10</v>
      </c>
      <c r="D41" s="10">
        <v>11</v>
      </c>
      <c r="E41" s="10">
        <v>12</v>
      </c>
      <c r="F41" s="96"/>
      <c r="G41" s="14"/>
      <c r="H41" s="92"/>
      <c r="I41" s="10">
        <v>10</v>
      </c>
      <c r="J41" s="10">
        <v>11</v>
      </c>
      <c r="K41" s="10">
        <v>12</v>
      </c>
      <c r="L41" s="15"/>
      <c r="M41" s="93"/>
      <c r="N41" s="10">
        <v>10</v>
      </c>
      <c r="O41" s="10">
        <v>11</v>
      </c>
      <c r="P41" s="10">
        <v>12</v>
      </c>
      <c r="Q41" s="96"/>
    </row>
    <row r="42" spans="1:17" ht="12.75">
      <c r="A42" s="87"/>
      <c r="B42" s="84"/>
      <c r="C42" s="5">
        <f>SUMIF(I4:I33,"=10",I4:I33)/10</f>
        <v>0</v>
      </c>
      <c r="D42" s="5">
        <f>SUMIF(I4:I33,"=11",I4:I33)/11</f>
        <v>0</v>
      </c>
      <c r="E42" s="5">
        <f>SUMIF(I4:I33,"=12",I4:I33)/12</f>
        <v>0</v>
      </c>
      <c r="F42" s="96"/>
      <c r="G42" s="14"/>
      <c r="H42" s="92"/>
      <c r="I42" s="5">
        <f>SUMIF(P4:P33,"=10",P4:P33)/10</f>
        <v>0</v>
      </c>
      <c r="J42" s="5">
        <f>SUMIF(P4:P33,"=11",P4:P33)/11</f>
        <v>0</v>
      </c>
      <c r="K42" s="1">
        <f>SUMIF(P4:P33,"=12",P4:P33)/12</f>
        <v>0</v>
      </c>
      <c r="L42" s="15"/>
      <c r="M42" s="93"/>
      <c r="N42" s="5">
        <f>SUMIF(Q4:Q33,"=10",Q4:Q33)/10</f>
        <v>0</v>
      </c>
      <c r="O42" s="5">
        <f>SUMIF(Q4:Q33,"=11",Q4:Q33)/11</f>
        <v>0</v>
      </c>
      <c r="P42" s="5">
        <f>SUMIF(Q4:Q33,"=12",Q4:Q33)/12</f>
        <v>0</v>
      </c>
      <c r="Q42" s="96"/>
    </row>
    <row r="43" spans="1:17" ht="12.75">
      <c r="A43" s="87"/>
      <c r="B43" s="84"/>
      <c r="C43" s="22" t="s">
        <v>17</v>
      </c>
      <c r="D43" s="23" t="s">
        <v>18</v>
      </c>
      <c r="E43" s="23" t="s">
        <v>19</v>
      </c>
      <c r="F43" s="23" t="s">
        <v>20</v>
      </c>
      <c r="G43" s="7"/>
      <c r="H43" s="16"/>
      <c r="I43" s="23" t="s">
        <v>17</v>
      </c>
      <c r="J43" s="23" t="s">
        <v>18</v>
      </c>
      <c r="K43" s="23" t="s">
        <v>19</v>
      </c>
      <c r="L43" s="23" t="s">
        <v>20</v>
      </c>
      <c r="M43" s="16"/>
      <c r="N43" s="23" t="s">
        <v>17</v>
      </c>
      <c r="O43" s="23" t="s">
        <v>18</v>
      </c>
      <c r="P43" s="23" t="s">
        <v>19</v>
      </c>
      <c r="Q43" s="23" t="s">
        <v>20</v>
      </c>
    </row>
    <row r="44" spans="1:18" ht="15.75">
      <c r="A44" s="88"/>
      <c r="B44" s="85"/>
      <c r="C44" s="29">
        <f>SUM(C36:E36)</f>
        <v>0</v>
      </c>
      <c r="D44" s="30">
        <f>SUM(C38:E38)</f>
        <v>0</v>
      </c>
      <c r="E44" s="30">
        <f>SUM(C40:E40)</f>
        <v>0</v>
      </c>
      <c r="F44" s="31">
        <f>SUM(C42:E42)</f>
        <v>0</v>
      </c>
      <c r="G44" s="32"/>
      <c r="H44" s="33"/>
      <c r="I44" s="28">
        <f>SUM(I36:K36)</f>
        <v>0</v>
      </c>
      <c r="J44" s="30">
        <f>SUM(I38:K38)</f>
        <v>0</v>
      </c>
      <c r="K44" s="30">
        <f>SUM(I40:K40)</f>
        <v>0</v>
      </c>
      <c r="L44" s="31">
        <f>SUM(I42:K42)</f>
        <v>0</v>
      </c>
      <c r="M44" s="33"/>
      <c r="N44" s="28">
        <f>SUM(N36:P36)</f>
        <v>0</v>
      </c>
      <c r="O44" s="30">
        <f>SUM(N38:P38)</f>
        <v>0</v>
      </c>
      <c r="P44" s="30">
        <f>SUM(N40:P40)</f>
        <v>0</v>
      </c>
      <c r="Q44" s="30">
        <f>SUM(N42:P42)</f>
        <v>0</v>
      </c>
      <c r="R44" s="34"/>
    </row>
  </sheetData>
  <mergeCells count="13">
    <mergeCell ref="B34:B44"/>
    <mergeCell ref="A37:A44"/>
    <mergeCell ref="N34:Q34"/>
    <mergeCell ref="A1:Q1"/>
    <mergeCell ref="H35:H42"/>
    <mergeCell ref="M35:M42"/>
    <mergeCell ref="Q35:Q37"/>
    <mergeCell ref="Q41:Q42"/>
    <mergeCell ref="L35:L37"/>
    <mergeCell ref="F35:F37"/>
    <mergeCell ref="F41:F42"/>
    <mergeCell ref="C34:F34"/>
    <mergeCell ref="I34:L34"/>
  </mergeCells>
  <conditionalFormatting sqref="I4:I33 P4:Q33">
    <cfRule type="cellIs" priority="1" dxfId="0" operator="lessThan" stopIfTrue="1">
      <formula>4</formula>
    </cfRule>
  </conditionalFormatting>
  <printOptions/>
  <pageMargins left="0.33" right="0.21" top="0.68" bottom="0.54" header="0.5" footer="0.5"/>
  <pageSetup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15">
    <tabColor indexed="14"/>
  </sheetPr>
  <dimension ref="A1:U44"/>
  <sheetViews>
    <sheetView showGridLines="0" zoomScale="90" zoomScaleNormal="90" workbookViewId="0" topLeftCell="A1">
      <pane xSplit="6" ySplit="3" topLeftCell="G37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M11" sqref="M11"/>
    </sheetView>
  </sheetViews>
  <sheetFormatPr defaultColWidth="9.00390625" defaultRowHeight="12.75"/>
  <cols>
    <col min="1" max="1" width="3.75390625" style="0" customWidth="1"/>
    <col min="2" max="2" width="22.25390625" style="0" customWidth="1"/>
    <col min="3" max="3" width="4.25390625" style="0" customWidth="1"/>
    <col min="4" max="4" width="4.875" style="0" customWidth="1"/>
    <col min="5" max="5" width="3.875" style="0" customWidth="1"/>
    <col min="6" max="6" width="5.875" style="0" customWidth="1"/>
    <col min="7" max="8" width="3.625" style="0" customWidth="1"/>
    <col min="9" max="9" width="4.875" style="0" customWidth="1"/>
    <col min="10" max="11" width="4.125" style="0" customWidth="1"/>
    <col min="12" max="12" width="6.00390625" style="0" customWidth="1"/>
    <col min="13" max="13" width="3.625" style="0" customWidth="1"/>
    <col min="14" max="14" width="4.00390625" style="0" customWidth="1"/>
    <col min="15" max="15" width="4.125" style="0" customWidth="1"/>
    <col min="16" max="16" width="5.125" style="0" customWidth="1"/>
    <col min="17" max="17" width="6.125" style="0" customWidth="1"/>
  </cols>
  <sheetData>
    <row r="1" spans="1:18" ht="18" customHeight="1">
      <c r="A1" s="89" t="s">
        <v>104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  <c r="R1" s="53"/>
    </row>
    <row r="2" spans="1:18" ht="75.75" customHeight="1">
      <c r="A2" s="18" t="s">
        <v>13</v>
      </c>
      <c r="B2" s="19" t="s">
        <v>0</v>
      </c>
      <c r="C2" s="13" t="s">
        <v>1</v>
      </c>
      <c r="D2" s="13" t="s">
        <v>2</v>
      </c>
      <c r="E2" s="13"/>
      <c r="F2" s="13"/>
      <c r="G2" s="13"/>
      <c r="H2" s="13"/>
      <c r="I2" s="24" t="s">
        <v>9</v>
      </c>
      <c r="J2" s="13" t="s">
        <v>3</v>
      </c>
      <c r="K2" s="13" t="s">
        <v>4</v>
      </c>
      <c r="L2" s="13" t="s">
        <v>5</v>
      </c>
      <c r="M2" s="13"/>
      <c r="N2" s="13"/>
      <c r="O2" s="13"/>
      <c r="P2" s="24" t="s">
        <v>7</v>
      </c>
      <c r="Q2" s="26" t="s">
        <v>8</v>
      </c>
      <c r="R2" s="53"/>
    </row>
    <row r="3" spans="1:18" ht="15.75" customHeight="1">
      <c r="A3" s="38"/>
      <c r="B3" s="39" t="s">
        <v>10</v>
      </c>
      <c r="C3" s="40" t="e">
        <f>ROUND(AVERAGE(C4:C32),1)</f>
        <v>#DIV/0!</v>
      </c>
      <c r="D3" s="40" t="e">
        <f aca="true" t="shared" si="0" ref="D3:Q3">ROUND(AVERAGE(D4:D32),1)</f>
        <v>#DIV/0!</v>
      </c>
      <c r="E3" s="40" t="e">
        <f t="shared" si="0"/>
        <v>#DIV/0!</v>
      </c>
      <c r="F3" s="40" t="e">
        <f t="shared" si="0"/>
        <v>#DIV/0!</v>
      </c>
      <c r="G3" s="40" t="e">
        <f t="shared" si="0"/>
        <v>#DIV/0!</v>
      </c>
      <c r="H3" s="40" t="e">
        <f t="shared" si="0"/>
        <v>#DIV/0!</v>
      </c>
      <c r="I3" s="40" t="e">
        <f t="shared" si="0"/>
        <v>#DIV/0!</v>
      </c>
      <c r="J3" s="40" t="e">
        <f t="shared" si="0"/>
        <v>#DIV/0!</v>
      </c>
      <c r="K3" s="40" t="e">
        <f t="shared" si="0"/>
        <v>#DIV/0!</v>
      </c>
      <c r="L3" s="40" t="e">
        <f t="shared" si="0"/>
        <v>#DIV/0!</v>
      </c>
      <c r="M3" s="40" t="e">
        <f t="shared" si="0"/>
        <v>#DIV/0!</v>
      </c>
      <c r="N3" s="40" t="e">
        <f t="shared" si="0"/>
        <v>#DIV/0!</v>
      </c>
      <c r="O3" s="40" t="e">
        <f t="shared" si="0"/>
        <v>#DIV/0!</v>
      </c>
      <c r="P3" s="40" t="e">
        <f t="shared" si="0"/>
        <v>#DIV/0!</v>
      </c>
      <c r="Q3" s="40" t="e">
        <f t="shared" si="0"/>
        <v>#DIV/0!</v>
      </c>
      <c r="R3" s="53"/>
    </row>
    <row r="4" spans="1:17" ht="15">
      <c r="A4" s="2">
        <v>1</v>
      </c>
      <c r="B4" s="50" t="s">
        <v>55</v>
      </c>
      <c r="C4" s="2"/>
      <c r="D4" s="2"/>
      <c r="E4" s="2"/>
      <c r="F4" s="2"/>
      <c r="G4" s="2"/>
      <c r="H4" s="2"/>
      <c r="I4" s="25" t="e">
        <f aca="true" t="shared" si="1" ref="I4:I12">ROUND(AVERAGE(C4:H4),0)</f>
        <v>#DIV/0!</v>
      </c>
      <c r="J4" s="2"/>
      <c r="K4" s="2"/>
      <c r="L4" s="2"/>
      <c r="M4" s="2"/>
      <c r="N4" s="2"/>
      <c r="O4" s="2"/>
      <c r="P4" s="25" t="e">
        <f aca="true" t="shared" si="2" ref="P4:P12">ROUND(AVERAGE(J4:O4),0)</f>
        <v>#DIV/0!</v>
      </c>
      <c r="Q4" s="27" t="e">
        <f>ROUND(AVERAGE(I4,P4),0)</f>
        <v>#DIV/0!</v>
      </c>
    </row>
    <row r="5" spans="1:17" ht="15">
      <c r="A5" s="2">
        <v>2</v>
      </c>
      <c r="B5" s="50" t="s">
        <v>73</v>
      </c>
      <c r="C5" s="2"/>
      <c r="D5" s="2"/>
      <c r="E5" s="2"/>
      <c r="F5" s="2"/>
      <c r="G5" s="2"/>
      <c r="H5" s="2"/>
      <c r="I5" s="25" t="e">
        <f t="shared" si="1"/>
        <v>#DIV/0!</v>
      </c>
      <c r="J5" s="2"/>
      <c r="K5" s="2"/>
      <c r="L5" s="2"/>
      <c r="M5" s="2"/>
      <c r="N5" s="2"/>
      <c r="O5" s="2"/>
      <c r="P5" s="25" t="e">
        <f t="shared" si="2"/>
        <v>#DIV/0!</v>
      </c>
      <c r="Q5" s="27" t="e">
        <f>ROUND(AVERAGE(I5,P5),0)</f>
        <v>#DIV/0!</v>
      </c>
    </row>
    <row r="6" spans="1:17" ht="15">
      <c r="A6" s="2">
        <v>3</v>
      </c>
      <c r="B6" s="50" t="s">
        <v>57</v>
      </c>
      <c r="C6" s="2"/>
      <c r="D6" s="2"/>
      <c r="E6" s="2"/>
      <c r="F6" s="2"/>
      <c r="G6" s="2"/>
      <c r="H6" s="2"/>
      <c r="I6" s="25" t="e">
        <f t="shared" si="1"/>
        <v>#DIV/0!</v>
      </c>
      <c r="J6" s="2"/>
      <c r="K6" s="2"/>
      <c r="L6" s="2"/>
      <c r="M6" s="2"/>
      <c r="N6" s="2"/>
      <c r="O6" s="2"/>
      <c r="P6" s="25" t="e">
        <f t="shared" si="2"/>
        <v>#DIV/0!</v>
      </c>
      <c r="Q6" s="27" t="e">
        <f>ROUND(AVERAGE(I6,P6),0)</f>
        <v>#DIV/0!</v>
      </c>
    </row>
    <row r="7" spans="1:17" ht="15">
      <c r="A7" s="2">
        <v>4</v>
      </c>
      <c r="B7" s="50" t="s">
        <v>75</v>
      </c>
      <c r="C7" s="2"/>
      <c r="D7" s="2"/>
      <c r="E7" s="2"/>
      <c r="F7" s="2"/>
      <c r="G7" s="2"/>
      <c r="H7" s="2"/>
      <c r="I7" s="25" t="e">
        <f t="shared" si="1"/>
        <v>#DIV/0!</v>
      </c>
      <c r="J7" s="2"/>
      <c r="K7" s="2"/>
      <c r="L7" s="2"/>
      <c r="M7" s="2"/>
      <c r="N7" s="2"/>
      <c r="O7" s="2"/>
      <c r="P7" s="25" t="e">
        <f t="shared" si="2"/>
        <v>#DIV/0!</v>
      </c>
      <c r="Q7" s="27" t="e">
        <f>ROUND(AVERAGE(I7,P7),0)</f>
        <v>#DIV/0!</v>
      </c>
    </row>
    <row r="8" spans="1:17" ht="15">
      <c r="A8" s="2">
        <v>5</v>
      </c>
      <c r="B8" s="50" t="s">
        <v>60</v>
      </c>
      <c r="C8" s="2"/>
      <c r="D8" s="2"/>
      <c r="E8" s="2"/>
      <c r="F8" s="2"/>
      <c r="G8" s="2"/>
      <c r="H8" s="2"/>
      <c r="I8" s="25" t="e">
        <f t="shared" si="1"/>
        <v>#DIV/0!</v>
      </c>
      <c r="J8" s="2"/>
      <c r="K8" s="2"/>
      <c r="L8" s="2"/>
      <c r="M8" s="2"/>
      <c r="N8" s="2"/>
      <c r="O8" s="2"/>
      <c r="P8" s="25" t="e">
        <f t="shared" si="2"/>
        <v>#DIV/0!</v>
      </c>
      <c r="Q8" s="27" t="e">
        <f>ROUND(AVERAGE(I8,P8),0)</f>
        <v>#DIV/0!</v>
      </c>
    </row>
    <row r="9" spans="1:17" ht="15">
      <c r="A9" s="2">
        <v>6</v>
      </c>
      <c r="B9" s="50" t="s">
        <v>69</v>
      </c>
      <c r="C9" s="2"/>
      <c r="D9" s="2"/>
      <c r="E9" s="2"/>
      <c r="F9" s="2"/>
      <c r="G9" s="2"/>
      <c r="H9" s="2"/>
      <c r="I9" s="25" t="e">
        <f t="shared" si="1"/>
        <v>#DIV/0!</v>
      </c>
      <c r="J9" s="2"/>
      <c r="K9" s="2"/>
      <c r="L9" s="2"/>
      <c r="M9" s="2"/>
      <c r="N9" s="2"/>
      <c r="O9" s="2"/>
      <c r="P9" s="25" t="e">
        <f t="shared" si="2"/>
        <v>#DIV/0!</v>
      </c>
      <c r="Q9" s="27" t="e">
        <f>ROUND(AVERAGE(I9,P9),0)</f>
        <v>#DIV/0!</v>
      </c>
    </row>
    <row r="10" spans="1:17" ht="13.5" customHeight="1">
      <c r="A10" s="2">
        <v>7</v>
      </c>
      <c r="B10" s="50" t="s">
        <v>68</v>
      </c>
      <c r="C10" s="2"/>
      <c r="D10" s="2"/>
      <c r="E10" s="2"/>
      <c r="F10" s="2"/>
      <c r="G10" s="2"/>
      <c r="H10" s="2"/>
      <c r="I10" s="25" t="e">
        <f t="shared" si="1"/>
        <v>#DIV/0!</v>
      </c>
      <c r="J10" s="2"/>
      <c r="K10" s="2"/>
      <c r="L10" s="2"/>
      <c r="M10" s="2"/>
      <c r="N10" s="2"/>
      <c r="O10" s="2"/>
      <c r="P10" s="25" t="e">
        <f t="shared" si="2"/>
        <v>#DIV/0!</v>
      </c>
      <c r="Q10" s="27" t="e">
        <f>ROUND(AVERAGE(I10,P10),0)</f>
        <v>#DIV/0!</v>
      </c>
    </row>
    <row r="11" spans="1:17" ht="15">
      <c r="A11" s="2">
        <v>8</v>
      </c>
      <c r="B11" s="50" t="s">
        <v>63</v>
      </c>
      <c r="C11" s="2"/>
      <c r="D11" s="2"/>
      <c r="E11" s="2"/>
      <c r="F11" s="2"/>
      <c r="G11" s="2"/>
      <c r="H11" s="2"/>
      <c r="I11" s="25" t="e">
        <f t="shared" si="1"/>
        <v>#DIV/0!</v>
      </c>
      <c r="J11" s="2"/>
      <c r="K11" s="2"/>
      <c r="L11" s="2"/>
      <c r="M11" s="2"/>
      <c r="N11" s="2"/>
      <c r="O11" s="2"/>
      <c r="P11" s="25" t="e">
        <f t="shared" si="2"/>
        <v>#DIV/0!</v>
      </c>
      <c r="Q11" s="27" t="e">
        <f>ROUND(AVERAGE(I11,P11),0)</f>
        <v>#DIV/0!</v>
      </c>
    </row>
    <row r="12" spans="1:17" ht="15">
      <c r="A12" s="2">
        <v>9</v>
      </c>
      <c r="B12" s="50" t="s">
        <v>84</v>
      </c>
      <c r="C12" s="2"/>
      <c r="D12" s="2"/>
      <c r="E12" s="2"/>
      <c r="F12" s="2"/>
      <c r="G12" s="2"/>
      <c r="H12" s="2"/>
      <c r="I12" s="25" t="e">
        <f t="shared" si="1"/>
        <v>#DIV/0!</v>
      </c>
      <c r="J12" s="2"/>
      <c r="K12" s="2"/>
      <c r="L12" s="2"/>
      <c r="M12" s="2"/>
      <c r="N12" s="2"/>
      <c r="O12" s="2"/>
      <c r="P12" s="25" t="e">
        <f t="shared" si="2"/>
        <v>#DIV/0!</v>
      </c>
      <c r="Q12" s="27" t="e">
        <f>ROUND(AVERAGE(I12,P12),0)</f>
        <v>#DIV/0!</v>
      </c>
    </row>
    <row r="13" spans="1:17" ht="15">
      <c r="A13" s="2">
        <v>10</v>
      </c>
      <c r="B13" s="50"/>
      <c r="C13" s="50"/>
      <c r="D13" s="50"/>
      <c r="E13" s="50"/>
      <c r="F13" s="50"/>
      <c r="G13" s="50"/>
      <c r="H13" s="50"/>
      <c r="I13" s="25"/>
      <c r="J13" s="50"/>
      <c r="K13" s="50"/>
      <c r="L13" s="50"/>
      <c r="M13" s="50"/>
      <c r="N13" s="50"/>
      <c r="O13" s="50"/>
      <c r="P13" s="25"/>
      <c r="Q13" s="27"/>
    </row>
    <row r="14" spans="1:17" ht="15">
      <c r="A14" s="2">
        <v>11</v>
      </c>
      <c r="B14" s="50"/>
      <c r="C14" s="50"/>
      <c r="D14" s="50"/>
      <c r="E14" s="50"/>
      <c r="F14" s="50"/>
      <c r="G14" s="50"/>
      <c r="H14" s="50"/>
      <c r="I14" s="25"/>
      <c r="J14" s="50"/>
      <c r="K14" s="50"/>
      <c r="L14" s="50"/>
      <c r="M14" s="50"/>
      <c r="N14" s="50"/>
      <c r="O14" s="50"/>
      <c r="P14" s="25"/>
      <c r="Q14" s="27"/>
    </row>
    <row r="15" spans="1:17" ht="15">
      <c r="A15" s="2">
        <v>12</v>
      </c>
      <c r="B15" s="3"/>
      <c r="C15" s="2"/>
      <c r="D15" s="2"/>
      <c r="E15" s="2"/>
      <c r="F15" s="2"/>
      <c r="G15" s="2"/>
      <c r="H15" s="2"/>
      <c r="I15" s="25"/>
      <c r="J15" s="2"/>
      <c r="K15" s="2"/>
      <c r="L15" s="2"/>
      <c r="M15" s="2"/>
      <c r="N15" s="2"/>
      <c r="O15" s="2"/>
      <c r="P15" s="25"/>
      <c r="Q15" s="27"/>
    </row>
    <row r="16" spans="1:17" ht="15">
      <c r="A16" s="2">
        <v>13</v>
      </c>
      <c r="B16" s="3"/>
      <c r="C16" s="2"/>
      <c r="D16" s="2"/>
      <c r="E16" s="2"/>
      <c r="F16" s="2"/>
      <c r="G16" s="2"/>
      <c r="H16" s="2"/>
      <c r="I16" s="25"/>
      <c r="J16" s="2"/>
      <c r="K16" s="2"/>
      <c r="L16" s="2"/>
      <c r="M16" s="2"/>
      <c r="N16" s="2"/>
      <c r="O16" s="2"/>
      <c r="P16" s="25"/>
      <c r="Q16" s="27"/>
    </row>
    <row r="17" spans="1:17" ht="15">
      <c r="A17" s="2">
        <v>14</v>
      </c>
      <c r="B17" s="3"/>
      <c r="C17" s="2"/>
      <c r="D17" s="2"/>
      <c r="E17" s="2"/>
      <c r="F17" s="2"/>
      <c r="G17" s="2"/>
      <c r="H17" s="2"/>
      <c r="I17" s="25"/>
      <c r="J17" s="2"/>
      <c r="K17" s="2"/>
      <c r="L17" s="2"/>
      <c r="M17" s="2"/>
      <c r="N17" s="2"/>
      <c r="O17" s="2"/>
      <c r="P17" s="25"/>
      <c r="Q17" s="27"/>
    </row>
    <row r="18" spans="1:17" ht="15">
      <c r="A18" s="2">
        <v>15</v>
      </c>
      <c r="B18" s="3"/>
      <c r="C18" s="2"/>
      <c r="D18" s="2"/>
      <c r="E18" s="2"/>
      <c r="F18" s="2"/>
      <c r="G18" s="2"/>
      <c r="H18" s="2"/>
      <c r="I18" s="25"/>
      <c r="J18" s="2"/>
      <c r="K18" s="2"/>
      <c r="L18" s="2"/>
      <c r="M18" s="2"/>
      <c r="N18" s="2"/>
      <c r="O18" s="2"/>
      <c r="P18" s="25"/>
      <c r="Q18" s="27"/>
    </row>
    <row r="19" spans="1:21" ht="15">
      <c r="A19" s="2">
        <v>16</v>
      </c>
      <c r="B19" s="3"/>
      <c r="C19" s="2"/>
      <c r="D19" s="2"/>
      <c r="E19" s="2"/>
      <c r="F19" s="2"/>
      <c r="G19" s="2"/>
      <c r="H19" s="2"/>
      <c r="I19" s="25"/>
      <c r="J19" s="2"/>
      <c r="K19" s="2"/>
      <c r="L19" s="2"/>
      <c r="M19" s="2"/>
      <c r="N19" s="2"/>
      <c r="O19" s="2"/>
      <c r="P19" s="25"/>
      <c r="Q19" s="27"/>
      <c r="U19" t="s">
        <v>280</v>
      </c>
    </row>
    <row r="20" spans="1:17" ht="15">
      <c r="A20" s="2">
        <v>17</v>
      </c>
      <c r="B20" s="3"/>
      <c r="C20" s="2"/>
      <c r="D20" s="2"/>
      <c r="E20" s="2"/>
      <c r="F20" s="2"/>
      <c r="G20" s="2"/>
      <c r="H20" s="2"/>
      <c r="I20" s="25"/>
      <c r="J20" s="2"/>
      <c r="K20" s="2"/>
      <c r="L20" s="2"/>
      <c r="M20" s="2"/>
      <c r="N20" s="2"/>
      <c r="O20" s="2"/>
      <c r="P20" s="25"/>
      <c r="Q20" s="27"/>
    </row>
    <row r="21" spans="1:17" ht="15">
      <c r="A21" s="2">
        <v>18</v>
      </c>
      <c r="B21" s="3"/>
      <c r="C21" s="2"/>
      <c r="D21" s="2"/>
      <c r="E21" s="2"/>
      <c r="F21" s="2"/>
      <c r="G21" s="2"/>
      <c r="H21" s="2"/>
      <c r="I21" s="25"/>
      <c r="J21" s="2"/>
      <c r="K21" s="2"/>
      <c r="L21" s="2"/>
      <c r="M21" s="2"/>
      <c r="N21" s="2"/>
      <c r="O21" s="2"/>
      <c r="P21" s="25"/>
      <c r="Q21" s="27"/>
    </row>
    <row r="22" spans="1:17" ht="15">
      <c r="A22" s="2">
        <v>19</v>
      </c>
      <c r="B22" s="3"/>
      <c r="C22" s="2"/>
      <c r="D22" s="2"/>
      <c r="E22" s="2"/>
      <c r="F22" s="2"/>
      <c r="G22" s="2"/>
      <c r="H22" s="2"/>
      <c r="I22" s="25"/>
      <c r="J22" s="2"/>
      <c r="K22" s="2"/>
      <c r="L22" s="2"/>
      <c r="M22" s="2"/>
      <c r="N22" s="2"/>
      <c r="O22" s="2"/>
      <c r="P22" s="25"/>
      <c r="Q22" s="27"/>
    </row>
    <row r="23" spans="1:17" ht="15">
      <c r="A23" s="2">
        <v>20</v>
      </c>
      <c r="B23" s="50"/>
      <c r="C23" s="2"/>
      <c r="D23" s="2"/>
      <c r="E23" s="2"/>
      <c r="F23" s="2"/>
      <c r="G23" s="2"/>
      <c r="H23" s="2"/>
      <c r="I23" s="25"/>
      <c r="J23" s="2"/>
      <c r="K23" s="2"/>
      <c r="L23" s="2"/>
      <c r="M23" s="2"/>
      <c r="N23" s="2"/>
      <c r="O23" s="2"/>
      <c r="P23" s="25"/>
      <c r="Q23" s="27"/>
    </row>
    <row r="24" spans="1:17" ht="15">
      <c r="A24" s="2">
        <v>21</v>
      </c>
      <c r="B24" s="50"/>
      <c r="C24" s="2"/>
      <c r="D24" s="2"/>
      <c r="E24" s="2"/>
      <c r="F24" s="2"/>
      <c r="G24" s="2"/>
      <c r="H24" s="2"/>
      <c r="I24" s="25"/>
      <c r="J24" s="2"/>
      <c r="K24" s="2"/>
      <c r="L24" s="2"/>
      <c r="M24" s="2"/>
      <c r="N24" s="2"/>
      <c r="O24" s="2"/>
      <c r="P24" s="25"/>
      <c r="Q24" s="27"/>
    </row>
    <row r="25" spans="1:17" ht="15">
      <c r="A25" s="2">
        <v>22</v>
      </c>
      <c r="B25" s="50"/>
      <c r="C25" s="2"/>
      <c r="D25" s="2"/>
      <c r="E25" s="2"/>
      <c r="F25" s="2"/>
      <c r="G25" s="2"/>
      <c r="H25" s="2"/>
      <c r="I25" s="25"/>
      <c r="J25" s="2"/>
      <c r="K25" s="2"/>
      <c r="L25" s="2"/>
      <c r="M25" s="2"/>
      <c r="N25" s="2"/>
      <c r="O25" s="2"/>
      <c r="P25" s="25"/>
      <c r="Q25" s="27"/>
    </row>
    <row r="26" spans="1:17" ht="15">
      <c r="A26" s="2">
        <v>23</v>
      </c>
      <c r="B26" s="50"/>
      <c r="C26" s="2"/>
      <c r="D26" s="2"/>
      <c r="E26" s="2"/>
      <c r="F26" s="2"/>
      <c r="G26" s="2"/>
      <c r="H26" s="2"/>
      <c r="I26" s="25"/>
      <c r="J26" s="2"/>
      <c r="K26" s="2"/>
      <c r="L26" s="2"/>
      <c r="M26" s="2"/>
      <c r="N26" s="2"/>
      <c r="O26" s="2"/>
      <c r="P26" s="25"/>
      <c r="Q26" s="27"/>
    </row>
    <row r="27" spans="1:17" ht="15">
      <c r="A27" s="2">
        <v>24</v>
      </c>
      <c r="B27" s="50"/>
      <c r="C27" s="2"/>
      <c r="D27" s="2"/>
      <c r="E27" s="2"/>
      <c r="F27" s="2"/>
      <c r="G27" s="2"/>
      <c r="H27" s="2"/>
      <c r="I27" s="25"/>
      <c r="J27" s="2"/>
      <c r="K27" s="2"/>
      <c r="L27" s="2"/>
      <c r="M27" s="2"/>
      <c r="N27" s="2"/>
      <c r="O27" s="2"/>
      <c r="P27" s="25"/>
      <c r="Q27" s="27"/>
    </row>
    <row r="28" spans="1:17" ht="15">
      <c r="A28" s="2">
        <v>25</v>
      </c>
      <c r="B28" s="50"/>
      <c r="C28" s="2"/>
      <c r="D28" s="2"/>
      <c r="E28" s="2"/>
      <c r="F28" s="2"/>
      <c r="G28" s="2"/>
      <c r="H28" s="2"/>
      <c r="I28" s="25"/>
      <c r="J28" s="2"/>
      <c r="K28" s="2"/>
      <c r="L28" s="2"/>
      <c r="M28" s="2"/>
      <c r="N28" s="2"/>
      <c r="O28" s="2"/>
      <c r="P28" s="25"/>
      <c r="Q28" s="27"/>
    </row>
    <row r="29" spans="1:17" ht="15">
      <c r="A29" s="2">
        <v>26</v>
      </c>
      <c r="B29" s="50"/>
      <c r="C29" s="2"/>
      <c r="D29" s="2"/>
      <c r="E29" s="2"/>
      <c r="F29" s="2"/>
      <c r="G29" s="2"/>
      <c r="H29" s="2"/>
      <c r="I29" s="25"/>
      <c r="J29" s="2"/>
      <c r="K29" s="2"/>
      <c r="L29" s="2"/>
      <c r="M29" s="2"/>
      <c r="N29" s="2"/>
      <c r="O29" s="2"/>
      <c r="P29" s="25"/>
      <c r="Q29" s="27"/>
    </row>
    <row r="30" spans="1:17" ht="15">
      <c r="A30" s="2">
        <v>27</v>
      </c>
      <c r="B30" s="50"/>
      <c r="C30" s="2"/>
      <c r="D30" s="2"/>
      <c r="E30" s="2"/>
      <c r="F30" s="2"/>
      <c r="G30" s="2"/>
      <c r="H30" s="2"/>
      <c r="I30" s="25"/>
      <c r="J30" s="2"/>
      <c r="K30" s="2"/>
      <c r="L30" s="2"/>
      <c r="M30" s="2"/>
      <c r="N30" s="2"/>
      <c r="O30" s="2"/>
      <c r="P30" s="25"/>
      <c r="Q30" s="27"/>
    </row>
    <row r="31" spans="1:17" ht="15">
      <c r="A31" s="2">
        <v>28</v>
      </c>
      <c r="B31" s="50"/>
      <c r="C31" s="2"/>
      <c r="D31" s="2"/>
      <c r="E31" s="2"/>
      <c r="F31" s="2"/>
      <c r="G31" s="2"/>
      <c r="H31" s="2"/>
      <c r="I31" s="25"/>
      <c r="J31" s="2"/>
      <c r="K31" s="2"/>
      <c r="L31" s="2"/>
      <c r="M31" s="2"/>
      <c r="N31" s="2"/>
      <c r="O31" s="2"/>
      <c r="P31" s="25"/>
      <c r="Q31" s="27"/>
    </row>
    <row r="32" spans="1:17" ht="15">
      <c r="A32" s="2"/>
      <c r="B32" s="3"/>
      <c r="C32" s="2"/>
      <c r="D32" s="2"/>
      <c r="E32" s="2"/>
      <c r="F32" s="2"/>
      <c r="G32" s="2"/>
      <c r="H32" s="2"/>
      <c r="I32" s="25"/>
      <c r="J32" s="2"/>
      <c r="K32" s="2"/>
      <c r="L32" s="2"/>
      <c r="M32" s="2"/>
      <c r="N32" s="2"/>
      <c r="O32" s="2"/>
      <c r="P32" s="25"/>
      <c r="Q32" s="27"/>
    </row>
    <row r="33" spans="1:17" ht="15.75" thickBot="1">
      <c r="A33" s="2"/>
      <c r="B33" s="62" t="s">
        <v>11</v>
      </c>
      <c r="C33" s="61" t="e">
        <f>((IF(C4&gt;6,1,0))+(IF(C5&gt;6,1,0))+(IF(#REF!&gt;6,1,0))+(IF(C6&gt;6,1,0))+(IF(C7&gt;6,1,0))+(IF(C8&gt;6,1,0))+(IF(C9&gt;6,1,0))+(IF(#REF!&gt;6,1,0))+(IF(C10&gt;6,1,0))+(IF(C11&gt;6,1,0))+(IF(C12&gt;6,1,0))+(IF(C15&gt;6,1,0))+(IF(C16&gt;6,1,0))+(IF(C17&gt;6,1,0))+(IF(C18&gt;6,1,0))+(IF(C19&gt;6,1,0))+(IF(C20&gt;6,1,0))+(IF(C21&gt;6,1,0))+(IF(C22&gt;6,1,0))+(IF(C23&gt;6,1,0))+(IF(C24&gt;6,1,0))+(IF(C25&gt;6,1,0))+(IF(C26&gt;6,1,0))+(IF(C27&gt;6,1,0))+(IF(C28&gt;6,1,0))+(IF(C29&gt;6,1,0))+(IF(C30&gt;6,1,0)))/A36</f>
        <v>#REF!</v>
      </c>
      <c r="D33" s="61" t="e">
        <f>((IF(D4&gt;6,1,0))+(IF(D5&gt;6,1,0))+(IF(#REF!&gt;6,1,0))+(IF(D6&gt;6,1,0))+(IF(D7&gt;6,1,0))+(IF(D8&gt;6,1,0))+(IF(D9&gt;6,1,0))+(IF(#REF!&gt;6,1,0))+(IF(D10&gt;6,1,0))+(IF(D11&gt;6,1,0))+(IF(D12&gt;6,1,0))+(IF(D15&gt;6,1,0))+(IF(D16&gt;6,1,0))+(IF(D17&gt;6,1,0))+(IF(D18&gt;6,1,0))+(IF(D19&gt;6,1,0))+(IF(D20&gt;6,1,0))+(IF(D21&gt;6,1,0))+(IF(D22&gt;6,1,0))+(IF(D23&gt;6,1,0))+(IF(D24&gt;6,1,0))+(IF(D25&gt;6,1,0))+(IF(D26&gt;6,1,0))+(IF(D27&gt;6,1,0))+(IF(D28&gt;6,1,0))+(IF(D29&gt;6,1,0))+(IF(D30&gt;6,1,0)))/A36</f>
        <v>#REF!</v>
      </c>
      <c r="E33" s="61" t="e">
        <f>((IF(E4&gt;6,1,0))+(IF(E5&gt;6,1,0))+(IF(#REF!&gt;6,1,0))+(IF(E6&gt;6,1,0))+(IF(E7&gt;6,1,0))+(IF(E8&gt;6,1,0))+(IF(E9&gt;6,1,0))+(IF(#REF!&gt;6,1,0))+(IF(E10&gt;6,1,0))+(IF(E11&gt;6,1,0))+(IF(E12&gt;6,1,0))+(IF(E15&gt;6,1,0))+(IF(E16&gt;6,1,0))+(IF(E17&gt;6,1,0))+(IF(E18&gt;6,1,0))+(IF(E19&gt;6,1,0))+(IF(E20&gt;6,1,0))+(IF(E21&gt;6,1,0))+(IF(E22&gt;6,1,0))+(IF(E23&gt;6,1,0))+(IF(E24&gt;6,1,0))+(IF(E25&gt;6,1,0))+(IF(E26&gt;6,1,0))+(IF(E27&gt;6,1,0))+(IF(E28&gt;6,1,0))+(IF(E29&gt;6,1,0))+(IF(E30&gt;6,1,0)))/A36</f>
        <v>#REF!</v>
      </c>
      <c r="F33" s="61" t="e">
        <f>((IF(F4&gt;6,1,0))+(IF(F5&gt;6,1,0))+(IF(#REF!&gt;6,1,0))+(IF(F6&gt;6,1,0))+(IF(F7&gt;6,1,0))+(IF(F8&gt;6,1,0))+(IF(F9&gt;6,1,0))+(IF(#REF!&gt;6,1,0))+(IF(F10&gt;6,1,0))+(IF(F11&gt;6,1,0))+(IF(F12&gt;6,1,0))+(IF(F15&gt;6,1,0))+(IF(F16&gt;6,1,0))+(IF(F17&gt;6,1,0))+(IF(F18&gt;6,1,0))+(IF(F19&gt;6,1,0))+(IF(F20&gt;6,1,0))+(IF(F21&gt;6,1,0))+(IF(F22&gt;6,1,0))+(IF(F23&gt;6,1,0))+(IF(F24&gt;6,1,0))+(IF(F25&gt;6,1,0))+(IF(F26&gt;6,1,0))+(IF(F27&gt;6,1,0))+(IF(F28&gt;6,1,0))+(IF(F29&gt;6,1,0))+(IF(F30&gt;6,1,0)))/A36</f>
        <v>#REF!</v>
      </c>
      <c r="G33" s="61" t="e">
        <f>((IF(G4&gt;6,1,0))+(IF(G5&gt;6,1,0))+(IF(#REF!&gt;6,1,0))+(IF(G6&gt;6,1,0))+(IF(G7&gt;6,1,0))+(IF(G8&gt;6,1,0))+(IF(G9&gt;6,1,0))+(IF(#REF!&gt;6,1,0))+(IF(G10&gt;6,1,0))+(IF(G11&gt;6,1,0))+(IF(G12&gt;6,1,0))+(IF(G15&gt;6,1,0))+(IF(G16&gt;6,1,0))+(IF(G17&gt;6,1,0))+(IF(G18&gt;6,1,0))+(IF(G19&gt;6,1,0))+(IF(G20&gt;6,1,0))+(IF(G21&gt;6,1,0))+(IF(G22&gt;6,1,0))+(IF(G23&gt;6,1,0))+(IF(G24&gt;6,1,0))+(IF(G25&gt;6,1,0))+(IF(G26&gt;6,1,0))+(IF(G27&gt;6,1,0))+(IF(G28&gt;6,1,0))+(IF(G29&gt;6,1,0))+(IF(G30&gt;6,1,0)))/A36</f>
        <v>#REF!</v>
      </c>
      <c r="H33" s="61" t="e">
        <f>((IF(H4&gt;6,1,0))+(IF(H5&gt;6,1,0))+(IF(#REF!&gt;6,1,0))+(IF(H6&gt;6,1,0))+(IF(H7&gt;6,1,0))+(IF(H8&gt;6,1,0))+(IF(H9&gt;6,1,0))+(IF(#REF!&gt;6,1,0))+(IF(H10&gt;6,1,0))+(IF(H11&gt;6,1,0))+(IF(H12&gt;6,1,0))+(IF(H15&gt;6,1,0))+(IF(H16&gt;6,1,0))+(IF(H17&gt;6,1,0))+(IF(H18&gt;6,1,0))+(IF(H19&gt;6,1,0))+(IF(H20&gt;6,1,0))+(IF(H21&gt;6,1,0))+(IF(H22&gt;6,1,0))+(IF(H23&gt;6,1,0))+(IF(H24&gt;6,1,0))+(IF(H25&gt;6,1,0))+(IF(H26&gt;6,1,0))+(IF(H27&gt;6,1,0))+(IF(H28&gt;6,1,0))+(IF(H29&gt;6,1,0))+(IF(H30&gt;6,1,0)))/A36</f>
        <v>#REF!</v>
      </c>
      <c r="I33" s="64"/>
      <c r="J33" s="61" t="e">
        <f>((IF(J4&gt;6,1,0))+(IF(J5&gt;6,1,0))+(IF(#REF!&gt;6,1,0))+(IF(J6&gt;6,1,0))+(IF(J7&gt;6,1,0))+(IF(J8&gt;6,1,0))+(IF(J9&gt;6,1,0))+(IF(#REF!&gt;6,1,0))+(IF(J10&gt;6,1,0))+(IF(J11&gt;6,1,0))+(IF(J12&gt;6,1,0))+(IF(J15&gt;6,1,0))+(IF(J16&gt;6,1,0))+(IF(J17&gt;6,1,0))+(IF(J18&gt;6,1,0))+(IF(J19&gt;6,1,0))+(IF(J20&gt;6,1,0))+(IF(J21&gt;6,1,0))+(IF(J22&gt;6,1,0))+(IF(J23&gt;6,1,0))+(IF(J24&gt;6,1,0))+(IF(J25&gt;6,1,0))+(IF(J26&gt;6,1,0))+(IF(J27&gt;6,1,0))+(IF(J28&gt;6,1,0))+(IF(J29&gt;6,1,0))+(IF(J30&gt;6,1,0)))/A36</f>
        <v>#REF!</v>
      </c>
      <c r="K33" s="61" t="e">
        <f>((IF(K4&gt;6,1,0))+(IF(K5&gt;6,1,0))+(IF(#REF!&gt;6,1,0))+(IF(K6&gt;6,1,0))+(IF(K7&gt;6,1,0))+(IF(K8&gt;6,1,0))+(IF(K9&gt;6,1,0))+(IF(#REF!&gt;6,1,0))+(IF(K10&gt;6,1,0))+(IF(K11&gt;6,1,0))+(IF(K12&gt;6,1,0))+(IF(K15&gt;6,1,0))+(IF(K16&gt;6,1,0))+(IF(K17&gt;6,1,0))+(IF(K18&gt;6,1,0))+(IF(K19&gt;6,1,0))+(IF(K20&gt;6,1,0))+(IF(K21&gt;6,1,0))+(IF(K22&gt;6,1,0))+(IF(K23&gt;6,1,0))+(IF(K24&gt;6,1,0))+(IF(K25&gt;6,1,0))+(IF(K26&gt;6,1,0))+(IF(K27&gt;6,1,0))+(IF(K28&gt;6,1,0))+(IF(K29&gt;6,1,0))+(IF(K30&gt;6,1,0)))/A36</f>
        <v>#REF!</v>
      </c>
      <c r="L33" s="61" t="e">
        <f>((IF(L4&gt;6,1,0))+(IF(L5&gt;6,1,0))+(IF(#REF!&gt;6,1,0))+(IF(L6&gt;6,1,0))+(IF(L7&gt;6,1,0))+(IF(L8&gt;6,1,0))+(IF(L9&gt;6,1,0))+(IF(#REF!&gt;6,1,0))+(IF(L10&gt;6,1,0))+(IF(L11&gt;6,1,0))+(IF(L12&gt;6,1,0))+(IF(L15&gt;6,1,0))+(IF(L16&gt;6,1,0))+(IF(L17&gt;6,1,0))+(IF(L18&gt;6,1,0))+(IF(L19&gt;6,1,0))+(IF(L20&gt;6,1,0))+(IF(L21&gt;6,1,0))+(IF(L22&gt;6,1,0))+(IF(L23&gt;6,1,0))+(IF(L24&gt;6,1,0))+(IF(L25&gt;6,1,0))+(IF(L26&gt;6,1,0))+(IF(L27&gt;6,1,0))+(IF(L28&gt;6,1,0))+(IF(L29&gt;6,1,0))+(IF(L30&gt;6,1,0)))/A36</f>
        <v>#REF!</v>
      </c>
      <c r="M33" s="61" t="e">
        <f>((IF(M4&gt;6,1,0))+(IF(M5&gt;6,1,0))+(IF(#REF!&gt;6,1,0))+(IF(M6&gt;6,1,0))+(IF(M7&gt;6,1,0))+(IF(M8&gt;6,1,0))+(IF(M9&gt;6,1,0))+(IF(#REF!&gt;6,1,0))+(IF(M10&gt;6,1,0))+(IF(M11&gt;6,1,0))+(IF(M12&gt;6,1,0))+(IF(M15&gt;6,1,0))+(IF(M16&gt;6,1,0))+(IF(M17&gt;6,1,0))+(IF(M18&gt;6,1,0))+(IF(M19&gt;6,1,0))+(IF(M20&gt;6,1,0))+(IF(M21&gt;6,1,0))+(IF(M22&gt;6,1,0))+(IF(M23&gt;6,1,0))+(IF(M24&gt;6,1,0))+(IF(M25&gt;6,1,0))+(IF(M26&gt;6,1,0))+(IF(M27&gt;6,1,0))+(IF(M28&gt;6,1,0))+(IF(M29&gt;6,1,0))+(IF(M30&gt;6,1,0)))/A36</f>
        <v>#REF!</v>
      </c>
      <c r="N33" s="61" t="e">
        <f>((IF(N4&gt;6,1,0))+(IF(N5&gt;6,1,0))+(IF(#REF!&gt;6,1,0))+(IF(N6&gt;6,1,0))+(IF(N7&gt;6,1,0))+(IF(N8&gt;6,1,0))+(IF(N9&gt;6,1,0))+(IF(#REF!&gt;6,1,0))+(IF(N10&gt;6,1,0))+(IF(N11&gt;6,1,0))+(IF(N12&gt;6,1,0))+(IF(N15&gt;6,1,0))+(IF(N16&gt;6,1,0))+(IF(N17&gt;6,1,0))+(IF(N18&gt;6,1,0))+(IF(N19&gt;6,1,0))+(IF(N20&gt;6,1,0))+(IF(N21&gt;6,1,0))+(IF(N22&gt;6,1,0))+(IF(N23&gt;6,1,0))+(IF(N24&gt;6,1,0))+(IF(N25&gt;6,1,0))+(IF(N26&gt;6,1,0))+(IF(N27&gt;6,1,0))+(IF(N28&gt;6,1,0))+(IF(N29&gt;6,1,0))+(IF(N30&gt;6,1,0)))/A36</f>
        <v>#REF!</v>
      </c>
      <c r="O33" s="61" t="e">
        <f>((IF(O4&gt;6,1,0))+(IF(O5&gt;6,1,0))+(IF(#REF!&gt;6,1,0))+(IF(O6&gt;6,1,0))+(IF(O7&gt;6,1,0))+(IF(O8&gt;6,1,0))+(IF(O9&gt;6,1,0))+(IF(#REF!&gt;6,1,0))+(IF(O10&gt;6,1,0))+(IF(O11&gt;6,1,0))+(IF(O12&gt;6,1,0))+(IF(O15&gt;6,1,0))+(IF(O16&gt;6,1,0))+(IF(O17&gt;6,1,0))+(IF(O18&gt;6,1,0))+(IF(O19&gt;6,1,0))+(IF(O20&gt;6,1,0))+(IF(O21&gt;6,1,0))+(IF(O22&gt;6,1,0))+(IF(O23&gt;6,1,0))+(IF(O24&gt;6,1,0))+(IF(O25&gt;6,1,0))+(IF(O26&gt;6,1,0))+(IF(O27&gt;6,1,0))+(IF(O28&gt;6,1,0))+(IF(O29&gt;6,1,0))+(IF(O30&gt;6,1,0)))/A36</f>
        <v>#REF!</v>
      </c>
      <c r="P33" s="25"/>
      <c r="Q33" s="27"/>
    </row>
    <row r="34" spans="1:17" ht="16.5" thickBot="1">
      <c r="A34" s="6"/>
      <c r="B34" s="83" t="s">
        <v>11</v>
      </c>
      <c r="C34" s="80" t="s">
        <v>14</v>
      </c>
      <c r="D34" s="81"/>
      <c r="E34" s="81"/>
      <c r="F34" s="82"/>
      <c r="G34" s="35"/>
      <c r="H34" s="36"/>
      <c r="I34" s="80" t="s">
        <v>15</v>
      </c>
      <c r="J34" s="81"/>
      <c r="K34" s="81"/>
      <c r="L34" s="82"/>
      <c r="M34" s="37"/>
      <c r="N34" s="80" t="s">
        <v>8</v>
      </c>
      <c r="O34" s="81"/>
      <c r="P34" s="81"/>
      <c r="Q34" s="82"/>
    </row>
    <row r="35" spans="1:17" ht="15.75" customHeight="1" thickBot="1">
      <c r="A35" s="17" t="s">
        <v>16</v>
      </c>
      <c r="B35" s="84"/>
      <c r="C35" s="9">
        <v>1</v>
      </c>
      <c r="D35" s="9">
        <v>2</v>
      </c>
      <c r="E35" s="9">
        <v>3</v>
      </c>
      <c r="F35" s="95"/>
      <c r="G35" s="12"/>
      <c r="H35" s="92"/>
      <c r="I35" s="9">
        <v>1</v>
      </c>
      <c r="J35" s="9">
        <v>2</v>
      </c>
      <c r="K35" s="9">
        <v>3</v>
      </c>
      <c r="L35" s="95"/>
      <c r="M35" s="93"/>
      <c r="N35" s="9">
        <v>1</v>
      </c>
      <c r="O35" s="9">
        <v>2</v>
      </c>
      <c r="P35" s="9">
        <v>3</v>
      </c>
      <c r="Q35" s="95"/>
    </row>
    <row r="36" spans="1:17" ht="15.75" customHeight="1" thickBot="1">
      <c r="A36" s="20">
        <v>9</v>
      </c>
      <c r="B36" s="84"/>
      <c r="C36" s="1">
        <f>SUMIF(I4:I33,"=1",I4:I33)/1</f>
        <v>0</v>
      </c>
      <c r="D36" s="1">
        <f>SUMIF(I4:I33,"=2",I4:I33)/2</f>
        <v>0</v>
      </c>
      <c r="E36" s="1">
        <f>SUMIF(I4:I33,"=3",I4:I33)/3</f>
        <v>0</v>
      </c>
      <c r="F36" s="95"/>
      <c r="G36" s="12"/>
      <c r="H36" s="92"/>
      <c r="I36" s="1">
        <f>SUMIF(P4:P33,"=1",P4:P33)/1</f>
        <v>0</v>
      </c>
      <c r="J36" s="1">
        <f>SUMIF(P4:P33,"=2",P4:P33)/2</f>
        <v>0</v>
      </c>
      <c r="K36" s="1">
        <f>SUMIF(P4:P33,"=3",P4:P33)/3</f>
        <v>0</v>
      </c>
      <c r="L36" s="95"/>
      <c r="M36" s="93"/>
      <c r="N36" s="1">
        <f>SUMIF(Q4:Q33,"=1",Q4:Q33)/1</f>
        <v>0</v>
      </c>
      <c r="O36" s="1">
        <f>SUMIF(Q4:Q33,"=2",Q4:Q33)/2</f>
        <v>0</v>
      </c>
      <c r="P36" s="1">
        <f>SUMIF(Q4:Q33,"=3",Q4:Q33)/3</f>
        <v>0</v>
      </c>
      <c r="Q36" s="95"/>
    </row>
    <row r="37" spans="1:17" ht="15" customHeight="1">
      <c r="A37" s="86"/>
      <c r="B37" s="84"/>
      <c r="C37" s="10">
        <v>4</v>
      </c>
      <c r="D37" s="10">
        <v>5</v>
      </c>
      <c r="E37" s="10">
        <v>6</v>
      </c>
      <c r="F37" s="95"/>
      <c r="G37" s="12"/>
      <c r="H37" s="92"/>
      <c r="I37" s="10">
        <v>4</v>
      </c>
      <c r="J37" s="10">
        <v>5</v>
      </c>
      <c r="K37" s="10">
        <v>6</v>
      </c>
      <c r="L37" s="95"/>
      <c r="M37" s="93"/>
      <c r="N37" s="10">
        <v>4</v>
      </c>
      <c r="O37" s="10">
        <v>5</v>
      </c>
      <c r="P37" s="10">
        <v>6</v>
      </c>
      <c r="Q37" s="95"/>
    </row>
    <row r="38" spans="1:17" ht="15.75">
      <c r="A38" s="87"/>
      <c r="B38" s="84"/>
      <c r="C38" s="1">
        <f>SUMIF(I4:I33,"=4",I4:I33)/4</f>
        <v>0</v>
      </c>
      <c r="D38" s="1">
        <f>SUMIF(I4:I33,"=5",I4:I33)/5</f>
        <v>0</v>
      </c>
      <c r="E38" s="1">
        <f>SUMIF(I4:I33,"=6",I4:I33)/6</f>
        <v>0</v>
      </c>
      <c r="F38" s="56" t="s">
        <v>12</v>
      </c>
      <c r="G38" s="11"/>
      <c r="H38" s="92"/>
      <c r="I38" s="1">
        <f>SUMIF(P4:P33,"=4",P4:P33)/4</f>
        <v>0</v>
      </c>
      <c r="J38" s="1">
        <f>SUMIF(P4:P33,"=5",P4:P33)/5</f>
        <v>0</v>
      </c>
      <c r="K38" s="1">
        <f>SUMIF(P4:P33,"=6",P4:P33)/6</f>
        <v>0</v>
      </c>
      <c r="L38" s="56" t="s">
        <v>12</v>
      </c>
      <c r="M38" s="94"/>
      <c r="N38" s="1">
        <f>SUMIF(Q4:Q33,"=4",Q4:Q33)/4</f>
        <v>0</v>
      </c>
      <c r="O38" s="1">
        <f>SUMIF(Q4:Q33,"=5",Q4:Q33)/5</f>
        <v>0</v>
      </c>
      <c r="P38" s="1">
        <f>SUMIF(Q4:Q33,"=6",Q4:Q33)/6</f>
        <v>0</v>
      </c>
      <c r="Q38" s="56" t="s">
        <v>12</v>
      </c>
    </row>
    <row r="39" spans="1:17" ht="15.75">
      <c r="A39" s="87"/>
      <c r="B39" s="84"/>
      <c r="C39" s="10">
        <v>7</v>
      </c>
      <c r="D39" s="10">
        <v>8</v>
      </c>
      <c r="E39" s="10">
        <v>9</v>
      </c>
      <c r="F39" s="21">
        <f>CEILING((C40+D40+E40+C42+D42+E42)/A36*100,1)</f>
        <v>0</v>
      </c>
      <c r="G39" s="11"/>
      <c r="H39" s="92"/>
      <c r="I39" s="10">
        <v>7</v>
      </c>
      <c r="J39" s="10">
        <v>8</v>
      </c>
      <c r="K39" s="10">
        <v>9</v>
      </c>
      <c r="L39" s="21">
        <f>CEILING((I40+J40+K40+I42+J42+K42)/A36*100,1)</f>
        <v>0</v>
      </c>
      <c r="M39" s="94"/>
      <c r="N39" s="10">
        <v>7</v>
      </c>
      <c r="O39" s="10">
        <v>8</v>
      </c>
      <c r="P39" s="10">
        <v>9</v>
      </c>
      <c r="Q39" s="21">
        <f>CEILING((N40+O40+P40+N42+O42+P42)/A36*100,1)</f>
        <v>0</v>
      </c>
    </row>
    <row r="40" spans="1:17" ht="12.75">
      <c r="A40" s="87"/>
      <c r="B40" s="84"/>
      <c r="C40" s="1">
        <f>SUMIF(I4:I33,"=7",I4:I33)/7</f>
        <v>0</v>
      </c>
      <c r="D40" s="1">
        <f>SUMIF(I4:I33,"=8",I4:I33)/8</f>
        <v>0</v>
      </c>
      <c r="E40" s="1">
        <f>SUMIF(I4:I33,"=9",I4:I33)/9</f>
        <v>0</v>
      </c>
      <c r="F40" s="4"/>
      <c r="G40" s="4"/>
      <c r="H40" s="92"/>
      <c r="I40" s="1">
        <f>SUMIF(P4:P33,"=7",P4:P33)/7</f>
        <v>0</v>
      </c>
      <c r="J40" s="1">
        <f>SUMIF(P4:P33,"=8",P4:P33)/8</f>
        <v>0</v>
      </c>
      <c r="K40" s="1">
        <f>SUMIF(P4:P33,"=9",P4:P33)/9</f>
        <v>0</v>
      </c>
      <c r="L40" s="15"/>
      <c r="M40" s="93"/>
      <c r="N40" s="1">
        <f>SUMIF(Q4:Q33,"=7",Q4:Q33)/7</f>
        <v>0</v>
      </c>
      <c r="O40" s="1">
        <f>SUMIF(Q4:Q33,"=8",Q4:Q33)/8</f>
        <v>0</v>
      </c>
      <c r="P40" s="1">
        <f>SUMIF(Q4:Q33,"=9",Q4:Q33)/9</f>
        <v>0</v>
      </c>
      <c r="Q40" s="15"/>
    </row>
    <row r="41" spans="1:17" ht="12.75">
      <c r="A41" s="87"/>
      <c r="B41" s="84"/>
      <c r="C41" s="10">
        <v>10</v>
      </c>
      <c r="D41" s="10">
        <v>11</v>
      </c>
      <c r="E41" s="10">
        <v>12</v>
      </c>
      <c r="F41" s="96"/>
      <c r="G41" s="14"/>
      <c r="H41" s="92"/>
      <c r="I41" s="10">
        <v>10</v>
      </c>
      <c r="J41" s="10">
        <v>11</v>
      </c>
      <c r="K41" s="10">
        <v>12</v>
      </c>
      <c r="L41" s="15"/>
      <c r="M41" s="93"/>
      <c r="N41" s="10">
        <v>10</v>
      </c>
      <c r="O41" s="10">
        <v>11</v>
      </c>
      <c r="P41" s="10">
        <v>12</v>
      </c>
      <c r="Q41" s="96"/>
    </row>
    <row r="42" spans="1:17" ht="12.75">
      <c r="A42" s="87"/>
      <c r="B42" s="84"/>
      <c r="C42" s="5">
        <f>SUMIF(I4:I33,"=10",I4:I33)/10</f>
        <v>0</v>
      </c>
      <c r="D42" s="5">
        <f>SUMIF(I4:I33,"=11",I4:I33)/11</f>
        <v>0</v>
      </c>
      <c r="E42" s="5">
        <f>SUMIF(I4:I33,"=12",I4:I33)/12</f>
        <v>0</v>
      </c>
      <c r="F42" s="96"/>
      <c r="G42" s="14"/>
      <c r="H42" s="92"/>
      <c r="I42" s="5">
        <f>SUMIF(P4:P33,"=10",P4:P33)/10</f>
        <v>0</v>
      </c>
      <c r="J42" s="5">
        <f>SUMIF(P4:P33,"=11",P4:P33)/11</f>
        <v>0</v>
      </c>
      <c r="K42" s="1">
        <f>SUMIF(P4:P33,"=12",P4:P33)/12</f>
        <v>0</v>
      </c>
      <c r="L42" s="15"/>
      <c r="M42" s="93"/>
      <c r="N42" s="5">
        <f>SUMIF(Q4:Q33,"=10",Q4:Q33)/10</f>
        <v>0</v>
      </c>
      <c r="O42" s="5">
        <f>SUMIF(Q4:Q33,"=11",Q4:Q33)/11</f>
        <v>0</v>
      </c>
      <c r="P42" s="5">
        <f>SUMIF(Q4:Q33,"=12",Q4:Q33)/12</f>
        <v>0</v>
      </c>
      <c r="Q42" s="96"/>
    </row>
    <row r="43" spans="1:17" ht="12.75">
      <c r="A43" s="87"/>
      <c r="B43" s="84"/>
      <c r="C43" s="22" t="s">
        <v>17</v>
      </c>
      <c r="D43" s="23" t="s">
        <v>18</v>
      </c>
      <c r="E43" s="23" t="s">
        <v>19</v>
      </c>
      <c r="F43" s="23" t="s">
        <v>20</v>
      </c>
      <c r="G43" s="7"/>
      <c r="H43" s="16"/>
      <c r="I43" s="23" t="s">
        <v>17</v>
      </c>
      <c r="J43" s="23" t="s">
        <v>18</v>
      </c>
      <c r="K43" s="23" t="s">
        <v>19</v>
      </c>
      <c r="L43" s="23" t="s">
        <v>20</v>
      </c>
      <c r="M43" s="16"/>
      <c r="N43" s="23" t="s">
        <v>17</v>
      </c>
      <c r="O43" s="23" t="s">
        <v>18</v>
      </c>
      <c r="P43" s="23" t="s">
        <v>19</v>
      </c>
      <c r="Q43" s="23" t="s">
        <v>20</v>
      </c>
    </row>
    <row r="44" spans="1:18" ht="15.75">
      <c r="A44" s="88"/>
      <c r="B44" s="85"/>
      <c r="C44" s="29">
        <f>SUM(C36:E36)</f>
        <v>0</v>
      </c>
      <c r="D44" s="30">
        <f>SUM(C38:E38)</f>
        <v>0</v>
      </c>
      <c r="E44" s="30">
        <f>SUM(C40:E40)</f>
        <v>0</v>
      </c>
      <c r="F44" s="31">
        <f>SUM(C42:E42)</f>
        <v>0</v>
      </c>
      <c r="G44" s="32"/>
      <c r="H44" s="33"/>
      <c r="I44" s="28">
        <f>SUM(I36:K36)</f>
        <v>0</v>
      </c>
      <c r="J44" s="30">
        <f>SUM(I38:K38)</f>
        <v>0</v>
      </c>
      <c r="K44" s="30">
        <f>SUM(I40:K40)</f>
        <v>0</v>
      </c>
      <c r="L44" s="31">
        <f>SUM(I42:K42)</f>
        <v>0</v>
      </c>
      <c r="M44" s="33"/>
      <c r="N44" s="28">
        <f>SUM(N36:P36)</f>
        <v>0</v>
      </c>
      <c r="O44" s="30">
        <f>SUM(N38:P38)</f>
        <v>0</v>
      </c>
      <c r="P44" s="30">
        <f>SUM(N40:P40)</f>
        <v>0</v>
      </c>
      <c r="Q44" s="30">
        <f>SUM(N42:P42)</f>
        <v>0</v>
      </c>
      <c r="R44" s="34"/>
    </row>
  </sheetData>
  <mergeCells count="13">
    <mergeCell ref="A1:Q1"/>
    <mergeCell ref="H35:H42"/>
    <mergeCell ref="M35:M42"/>
    <mergeCell ref="Q35:Q37"/>
    <mergeCell ref="Q41:Q42"/>
    <mergeCell ref="L35:L37"/>
    <mergeCell ref="F35:F37"/>
    <mergeCell ref="F41:F42"/>
    <mergeCell ref="C34:F34"/>
    <mergeCell ref="I34:L34"/>
    <mergeCell ref="B34:B44"/>
    <mergeCell ref="A37:A44"/>
    <mergeCell ref="N34:Q34"/>
  </mergeCells>
  <conditionalFormatting sqref="I4:I33 P4:Q33">
    <cfRule type="cellIs" priority="1" dxfId="0" operator="lessThan" stopIfTrue="1">
      <formula>4</formula>
    </cfRule>
  </conditionalFormatting>
  <printOptions/>
  <pageMargins left="0.33" right="0.21" top="0.68" bottom="0.54" header="0.5" footer="0.5"/>
  <pageSetup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17">
    <tabColor indexed="13"/>
  </sheetPr>
  <dimension ref="B1:H109"/>
  <sheetViews>
    <sheetView showGridLines="0" zoomScale="90" zoomScaleNormal="90" workbookViewId="0" topLeftCell="A85">
      <selection activeCell="H90" sqref="H90"/>
    </sheetView>
  </sheetViews>
  <sheetFormatPr defaultColWidth="9.00390625" defaultRowHeight="12.75"/>
  <cols>
    <col min="2" max="2" width="10.25390625" style="0" customWidth="1"/>
    <col min="8" max="8" width="9.625" style="0" customWidth="1"/>
  </cols>
  <sheetData>
    <row r="1" spans="2:8" ht="12.75">
      <c r="B1" s="97" t="s">
        <v>143</v>
      </c>
      <c r="C1" s="97"/>
      <c r="D1" s="97"/>
      <c r="E1" s="97"/>
      <c r="F1" s="97"/>
      <c r="G1" s="97"/>
      <c r="H1" s="97"/>
    </row>
    <row r="2" spans="2:3" ht="12.75">
      <c r="B2" s="98" t="s">
        <v>14</v>
      </c>
      <c r="C2" s="98"/>
    </row>
    <row r="3" spans="2:7" ht="12.75">
      <c r="B3" s="41" t="s">
        <v>28</v>
      </c>
      <c r="C3" s="99" t="s">
        <v>29</v>
      </c>
      <c r="D3" s="99"/>
      <c r="F3" t="s">
        <v>30</v>
      </c>
      <c r="G3" s="42" t="s">
        <v>31</v>
      </c>
    </row>
    <row r="5" spans="2:8" ht="15.75">
      <c r="B5" s="100" t="s">
        <v>32</v>
      </c>
      <c r="C5" s="100" t="s">
        <v>33</v>
      </c>
      <c r="D5" s="102" t="s">
        <v>34</v>
      </c>
      <c r="E5" s="103"/>
      <c r="F5" s="103"/>
      <c r="G5" s="103"/>
      <c r="H5" s="104" t="s">
        <v>35</v>
      </c>
    </row>
    <row r="6" spans="2:8" ht="12.75">
      <c r="B6" s="101"/>
      <c r="C6" s="101"/>
      <c r="D6" s="43" t="s">
        <v>36</v>
      </c>
      <c r="E6" s="1" t="s">
        <v>37</v>
      </c>
      <c r="F6" s="1" t="s">
        <v>38</v>
      </c>
      <c r="G6" s="1" t="s">
        <v>39</v>
      </c>
      <c r="H6" s="105"/>
    </row>
    <row r="7" spans="2:8" ht="15.75">
      <c r="B7" s="44" t="s">
        <v>40</v>
      </c>
      <c r="C7" s="45">
        <f>'ІНФ_10-А'!A36</f>
        <v>21</v>
      </c>
      <c r="D7" s="46">
        <f>'ІНФ_10-А'!C44</f>
        <v>0</v>
      </c>
      <c r="E7" s="46">
        <f>'ІНФ_10-А'!D44</f>
        <v>0</v>
      </c>
      <c r="F7" s="46">
        <f>'ІНФ_10-А'!E44</f>
        <v>0</v>
      </c>
      <c r="G7" s="46">
        <f>'ІНФ_10-А'!F44</f>
        <v>0</v>
      </c>
      <c r="H7" s="44">
        <f>ROUNDUP((F7+G7)/C7*100,0)</f>
        <v>0</v>
      </c>
    </row>
    <row r="8" spans="2:8" ht="15.75">
      <c r="B8" s="47" t="s">
        <v>41</v>
      </c>
      <c r="C8" s="48">
        <f>'ІНФ_10-Б'!A36</f>
        <v>22</v>
      </c>
      <c r="D8" s="49">
        <f>'ІНФ_10-Б'!C44</f>
        <v>0</v>
      </c>
      <c r="E8" s="49">
        <f>'ІНФ_10-Б'!D44</f>
        <v>0</v>
      </c>
      <c r="F8" s="49">
        <f>'ІНФ_10-Б'!E44</f>
        <v>0</v>
      </c>
      <c r="G8" s="49">
        <f>'ІНФ_10-Б'!F44</f>
        <v>0</v>
      </c>
      <c r="H8" s="44">
        <f>ROUNDUP((F8+G8)/C8*100,0)</f>
        <v>0</v>
      </c>
    </row>
    <row r="9" spans="2:8" ht="15.75">
      <c r="B9" s="47" t="s">
        <v>42</v>
      </c>
      <c r="C9" s="48">
        <f>'ІНФ_11-А'!A36</f>
        <v>17</v>
      </c>
      <c r="D9" s="49">
        <f>'ІНФ_11-А'!C44</f>
        <v>0</v>
      </c>
      <c r="E9" s="49">
        <f>'ІНФ_11-А'!D44</f>
        <v>0</v>
      </c>
      <c r="F9" s="49">
        <f>'ІНФ_11-А'!E44</f>
        <v>0</v>
      </c>
      <c r="G9" s="49">
        <f>'ІНФ_11-А'!F44</f>
        <v>0</v>
      </c>
      <c r="H9" s="44">
        <f>ROUNDUP((F9+G9)/C9*100,0)</f>
        <v>0</v>
      </c>
    </row>
    <row r="10" spans="2:8" ht="15.75">
      <c r="B10" s="47" t="s">
        <v>43</v>
      </c>
      <c r="C10" s="48">
        <f>'ІНФ_11-Б'!A35</f>
        <v>17</v>
      </c>
      <c r="D10" s="49">
        <f>'ІНФ_11-Б'!C43</f>
        <v>0</v>
      </c>
      <c r="E10" s="49">
        <f>'ІНФ_11-Б'!D43</f>
        <v>0</v>
      </c>
      <c r="F10" s="49">
        <f>'ІНФ_11-Б'!E43</f>
        <v>0</v>
      </c>
      <c r="G10" s="49">
        <f>'ІНФ_11-Б'!F43</f>
        <v>0</v>
      </c>
      <c r="H10" s="44">
        <f>ROUNDUP((F10+G10)/C10*100,0)</f>
        <v>0</v>
      </c>
    </row>
    <row r="11" spans="2:8" ht="15.75">
      <c r="B11" s="58"/>
      <c r="C11" s="48"/>
      <c r="D11" s="49"/>
      <c r="E11" s="49"/>
      <c r="F11" s="49"/>
      <c r="G11" s="49"/>
      <c r="H11" s="44"/>
    </row>
    <row r="12" spans="2:8" ht="15.75">
      <c r="B12" s="58"/>
      <c r="C12" s="48"/>
      <c r="D12" s="49"/>
      <c r="E12" s="49"/>
      <c r="F12" s="49"/>
      <c r="G12" s="49"/>
      <c r="H12" s="44"/>
    </row>
    <row r="13" spans="2:8" ht="15.75">
      <c r="B13" s="58"/>
      <c r="C13" s="68"/>
      <c r="D13" s="69"/>
      <c r="E13" s="69"/>
      <c r="F13" s="69"/>
      <c r="G13" s="69"/>
      <c r="H13" s="44"/>
    </row>
    <row r="14" spans="2:8" ht="15.75">
      <c r="B14" s="58"/>
      <c r="C14" s="68"/>
      <c r="D14" s="69"/>
      <c r="E14" s="69"/>
      <c r="F14" s="69"/>
      <c r="G14" s="69"/>
      <c r="H14" s="44"/>
    </row>
    <row r="15" spans="2:8" ht="15">
      <c r="B15" s="48"/>
      <c r="C15" s="48"/>
      <c r="D15" s="48"/>
      <c r="E15" s="48"/>
      <c r="F15" s="48"/>
      <c r="G15" s="48"/>
      <c r="H15" s="48"/>
    </row>
    <row r="16" spans="2:8" ht="15.75">
      <c r="B16" s="47" t="s">
        <v>44</v>
      </c>
      <c r="C16" s="48">
        <f>SUM(C7:C15)</f>
        <v>77</v>
      </c>
      <c r="D16" s="48">
        <f>SUM(D7:D15)</f>
        <v>0</v>
      </c>
      <c r="E16" s="48">
        <f>SUM(E7:E15)</f>
        <v>0</v>
      </c>
      <c r="F16" s="48">
        <f>SUM(F7:F15)</f>
        <v>0</v>
      </c>
      <c r="G16" s="48">
        <f>SUM(G7:G15)</f>
        <v>0</v>
      </c>
      <c r="H16" s="47">
        <f>ROUND(SUM(H7:H14)/4,0)</f>
        <v>0</v>
      </c>
    </row>
    <row r="19" spans="2:8" ht="12.75">
      <c r="B19" s="97" t="s">
        <v>143</v>
      </c>
      <c r="C19" s="97"/>
      <c r="D19" s="97"/>
      <c r="E19" s="97"/>
      <c r="F19" s="97"/>
      <c r="G19" s="97"/>
      <c r="H19" s="97"/>
    </row>
    <row r="20" spans="2:3" ht="12.75">
      <c r="B20" s="98" t="s">
        <v>14</v>
      </c>
      <c r="C20" s="98"/>
    </row>
    <row r="21" spans="2:7" ht="12.75">
      <c r="B21" s="41" t="s">
        <v>28</v>
      </c>
      <c r="C21" s="99" t="s">
        <v>156</v>
      </c>
      <c r="D21" s="99"/>
      <c r="F21" t="s">
        <v>30</v>
      </c>
      <c r="G21" s="42" t="s">
        <v>31</v>
      </c>
    </row>
    <row r="22" spans="3:5" ht="12.75">
      <c r="C22" s="106" t="s">
        <v>157</v>
      </c>
      <c r="D22" s="106"/>
      <c r="E22" s="106"/>
    </row>
    <row r="23" spans="2:8" ht="15.75">
      <c r="B23" s="100" t="s">
        <v>32</v>
      </c>
      <c r="C23" s="100" t="s">
        <v>33</v>
      </c>
      <c r="D23" s="102" t="s">
        <v>34</v>
      </c>
      <c r="E23" s="103"/>
      <c r="F23" s="103"/>
      <c r="G23" s="103"/>
      <c r="H23" s="104" t="s">
        <v>35</v>
      </c>
    </row>
    <row r="24" spans="2:8" ht="12.75">
      <c r="B24" s="101"/>
      <c r="C24" s="101"/>
      <c r="D24" s="43" t="s">
        <v>36</v>
      </c>
      <c r="E24" s="1" t="s">
        <v>37</v>
      </c>
      <c r="F24" s="1" t="s">
        <v>38</v>
      </c>
      <c r="G24" s="1" t="s">
        <v>39</v>
      </c>
      <c r="H24" s="105"/>
    </row>
    <row r="25" spans="2:8" ht="15.75">
      <c r="B25" s="58" t="s">
        <v>89</v>
      </c>
      <c r="C25" s="48">
        <f>'ІНФ_10 група А'!A36</f>
        <v>11</v>
      </c>
      <c r="D25" s="49">
        <f>'ІНФ_10 група А'!C44</f>
        <v>0</v>
      </c>
      <c r="E25" s="49">
        <f>'ІНФ_10 група А'!D44</f>
        <v>0</v>
      </c>
      <c r="F25" s="49">
        <f>'ІНФ_10 група А'!E44</f>
        <v>0</v>
      </c>
      <c r="G25" s="49">
        <f>'ІНФ_10 група А'!F44</f>
        <v>0</v>
      </c>
      <c r="H25" s="44">
        <f>ROUNDUP((F25+G25)/C25*100,0)</f>
        <v>0</v>
      </c>
    </row>
    <row r="26" spans="2:8" ht="15.75">
      <c r="B26" s="58" t="s">
        <v>87</v>
      </c>
      <c r="C26" s="48">
        <f>'ІНФ_10 група Б'!A36</f>
        <v>18</v>
      </c>
      <c r="D26" s="49">
        <f>'ІНФ_10 група Б'!C44</f>
        <v>0</v>
      </c>
      <c r="E26" s="49">
        <f>'ІНФ_10 група Б'!D44</f>
        <v>0</v>
      </c>
      <c r="F26" s="49">
        <f>'ІНФ_10 група Б'!E44</f>
        <v>0</v>
      </c>
      <c r="G26" s="49">
        <f>'ІНФ_10 група Б'!F44</f>
        <v>0</v>
      </c>
      <c r="H26" s="44">
        <f>ROUNDUP((F26+G26)/C26*100,0)</f>
        <v>0</v>
      </c>
    </row>
    <row r="27" spans="2:8" ht="15.75">
      <c r="B27" s="58" t="s">
        <v>154</v>
      </c>
      <c r="C27" s="68">
        <f>'ІНФ_11 група А'!A36</f>
        <v>14</v>
      </c>
      <c r="D27" s="69">
        <f>'ІНФ_11 група А'!C44</f>
        <v>0</v>
      </c>
      <c r="E27" s="69">
        <f>'ІНФ_11 група А'!D44</f>
        <v>0</v>
      </c>
      <c r="F27" s="69">
        <f>'ІНФ_11 група А'!E44</f>
        <v>0</v>
      </c>
      <c r="G27" s="69">
        <f>'ІНФ_11 група А'!F44</f>
        <v>0</v>
      </c>
      <c r="H27" s="44">
        <f>ROUNDUP((F27+G27)/C27*100,0)</f>
        <v>0</v>
      </c>
    </row>
    <row r="28" spans="2:8" ht="15.75">
      <c r="B28" s="58" t="s">
        <v>152</v>
      </c>
      <c r="C28" s="68">
        <f>'ІНФ_11 група Б'!A36</f>
        <v>9</v>
      </c>
      <c r="D28" s="69">
        <f>'ІНФ_11 група Б'!C44</f>
        <v>0</v>
      </c>
      <c r="E28" s="69">
        <f>'ІНФ_11 група Б'!D44</f>
        <v>0</v>
      </c>
      <c r="F28" s="69">
        <f>'ІНФ_11 група Б'!E44</f>
        <v>0</v>
      </c>
      <c r="G28" s="69">
        <f>'ІНФ_11 група Б'!F44</f>
        <v>0</v>
      </c>
      <c r="H28" s="44">
        <f>ROUNDUP((F28+G28)/C28*100,0)</f>
        <v>0</v>
      </c>
    </row>
    <row r="29" spans="2:8" ht="12.75">
      <c r="B29" s="50"/>
      <c r="C29" s="50"/>
      <c r="D29" s="50"/>
      <c r="E29" s="50"/>
      <c r="F29" s="50"/>
      <c r="G29" s="50"/>
      <c r="H29" s="50"/>
    </row>
    <row r="30" spans="2:8" ht="12.75">
      <c r="B30" s="50"/>
      <c r="C30" s="50"/>
      <c r="D30" s="50"/>
      <c r="E30" s="50"/>
      <c r="F30" s="50"/>
      <c r="G30" s="50"/>
      <c r="H30" s="50"/>
    </row>
    <row r="31" spans="2:8" ht="12.75">
      <c r="B31" s="50"/>
      <c r="C31" s="50"/>
      <c r="D31" s="50"/>
      <c r="E31" s="50"/>
      <c r="F31" s="50"/>
      <c r="G31" s="50"/>
      <c r="H31" s="50"/>
    </row>
    <row r="32" spans="2:8" ht="12.75">
      <c r="B32" s="50"/>
      <c r="C32" s="50"/>
      <c r="D32" s="50"/>
      <c r="E32" s="50"/>
      <c r="F32" s="50"/>
      <c r="G32" s="50"/>
      <c r="H32" s="50"/>
    </row>
    <row r="33" spans="2:8" ht="15">
      <c r="B33" s="48"/>
      <c r="C33" s="48"/>
      <c r="D33" s="48"/>
      <c r="E33" s="48"/>
      <c r="F33" s="48"/>
      <c r="G33" s="48"/>
      <c r="H33" s="48"/>
    </row>
    <row r="34" spans="2:8" ht="15.75">
      <c r="B34" s="47" t="s">
        <v>44</v>
      </c>
      <c r="C34" s="48">
        <f>SUM(C25:C33)</f>
        <v>52</v>
      </c>
      <c r="D34" s="48">
        <f>SUM(D25:D33)</f>
        <v>0</v>
      </c>
      <c r="E34" s="48">
        <f>SUM(E25:E33)</f>
        <v>0</v>
      </c>
      <c r="F34" s="48">
        <f>SUM(F25:F33)</f>
        <v>0</v>
      </c>
      <c r="G34" s="48">
        <f>SUM(G25:G33)</f>
        <v>0</v>
      </c>
      <c r="H34" s="47">
        <f>ROUND(SUM(H25:H28)/4,0)</f>
        <v>0</v>
      </c>
    </row>
    <row r="38" spans="2:8" ht="12.75">
      <c r="B38" s="97" t="s">
        <v>143</v>
      </c>
      <c r="C38" s="97"/>
      <c r="D38" s="97"/>
      <c r="E38" s="97"/>
      <c r="F38" s="97"/>
      <c r="G38" s="97"/>
      <c r="H38" s="97"/>
    </row>
    <row r="39" spans="2:3" ht="12.75">
      <c r="B39" s="98" t="s">
        <v>14</v>
      </c>
      <c r="C39" s="98"/>
    </row>
    <row r="40" spans="2:7" ht="12.75">
      <c r="B40" s="41" t="s">
        <v>28</v>
      </c>
      <c r="C40" s="99" t="s">
        <v>46</v>
      </c>
      <c r="D40" s="99"/>
      <c r="F40" t="s">
        <v>30</v>
      </c>
      <c r="G40" s="42" t="s">
        <v>31</v>
      </c>
    </row>
    <row r="41" spans="3:5" ht="12.75">
      <c r="C41" s="107" t="s">
        <v>47</v>
      </c>
      <c r="D41" s="107"/>
      <c r="E41" s="107"/>
    </row>
    <row r="42" spans="2:8" ht="15.75">
      <c r="B42" s="100" t="s">
        <v>32</v>
      </c>
      <c r="C42" s="100" t="s">
        <v>33</v>
      </c>
      <c r="D42" s="102" t="s">
        <v>34</v>
      </c>
      <c r="E42" s="103"/>
      <c r="F42" s="103"/>
      <c r="G42" s="103"/>
      <c r="H42" s="104" t="s">
        <v>35</v>
      </c>
    </row>
    <row r="43" spans="2:8" ht="12.75">
      <c r="B43" s="101"/>
      <c r="C43" s="101"/>
      <c r="D43" s="43" t="s">
        <v>36</v>
      </c>
      <c r="E43" s="1" t="s">
        <v>37</v>
      </c>
      <c r="F43" s="1" t="s">
        <v>38</v>
      </c>
      <c r="G43" s="1" t="s">
        <v>39</v>
      </c>
      <c r="H43" s="105"/>
    </row>
    <row r="44" spans="2:8" ht="15.75">
      <c r="B44" s="44" t="s">
        <v>40</v>
      </c>
      <c r="C44" s="45">
        <f>'ТЕХ-ОІТ_10-А'!A36</f>
        <v>21</v>
      </c>
      <c r="D44" s="46">
        <f>'ТЕХ-ОІТ_10-А'!C44</f>
        <v>0</v>
      </c>
      <c r="E44" s="46">
        <f>'ТЕХ-ОІТ_10-А'!D44</f>
        <v>0</v>
      </c>
      <c r="F44" s="46">
        <f>'ТЕХ-ОІТ_10-А'!E44</f>
        <v>0</v>
      </c>
      <c r="G44" s="46">
        <f>'ТЕХ-ОІТ_10-А'!F44</f>
        <v>0</v>
      </c>
      <c r="H44" s="44">
        <f>ROUNDUP((F44+G44)/C44*100,0)</f>
        <v>0</v>
      </c>
    </row>
    <row r="45" spans="2:8" ht="15.75">
      <c r="B45" s="47" t="s">
        <v>41</v>
      </c>
      <c r="C45" s="48">
        <f>'ТЕХ-ОІТ_10-Б'!A36</f>
        <v>22</v>
      </c>
      <c r="D45" s="49">
        <f>'ТЕХ-ОІТ_10-Б'!C44</f>
        <v>0</v>
      </c>
      <c r="E45" s="49">
        <f>'ТЕХ-ОІТ_10-Б'!D44</f>
        <v>0</v>
      </c>
      <c r="F45" s="49">
        <f>'ТЕХ-ОІТ_10-Б'!E44</f>
        <v>0</v>
      </c>
      <c r="G45" s="49">
        <f>'ТЕХ-ОІТ_10-Б'!F44</f>
        <v>0</v>
      </c>
      <c r="H45" s="44">
        <f>ROUNDUP((F45+G45)/C45*100,0)</f>
        <v>0</v>
      </c>
    </row>
    <row r="46" spans="2:8" ht="15.75">
      <c r="B46" s="47"/>
      <c r="C46" s="48"/>
      <c r="D46" s="49"/>
      <c r="E46" s="49"/>
      <c r="F46" s="49"/>
      <c r="G46" s="49"/>
      <c r="H46" s="44"/>
    </row>
    <row r="47" spans="2:8" ht="15.75">
      <c r="B47" s="47" t="s">
        <v>42</v>
      </c>
      <c r="C47" s="48">
        <f>'ТЕХ-ОІТ_11-А'!A36</f>
        <v>17</v>
      </c>
      <c r="D47" s="49">
        <f>'ТЕХ-ОІТ_11-А'!C44</f>
        <v>0</v>
      </c>
      <c r="E47" s="49">
        <f>'ТЕХ-ОІТ_11-А'!D44</f>
        <v>0</v>
      </c>
      <c r="F47" s="49">
        <f>'ТЕХ-ОІТ_11-А'!E44</f>
        <v>0</v>
      </c>
      <c r="G47" s="49">
        <f>'ТЕХ-ОІТ_11-А'!F44</f>
        <v>0</v>
      </c>
      <c r="H47" s="44">
        <f>ROUNDUP((F47+G47)/C47*100,0)</f>
        <v>0</v>
      </c>
    </row>
    <row r="48" spans="2:8" ht="15.75">
      <c r="B48" s="47" t="s">
        <v>43</v>
      </c>
      <c r="C48" s="48">
        <f>'ТЕХ-ОІТ_11-Б'!A36</f>
        <v>17</v>
      </c>
      <c r="D48" s="49">
        <f>'ТЕХ-ОІТ_11-Б'!C44</f>
        <v>0</v>
      </c>
      <c r="E48" s="49">
        <f>'ТЕХ-ОІТ_11-Б'!D44</f>
        <v>0</v>
      </c>
      <c r="F48" s="49">
        <f>'ТЕХ-ОІТ_11-Б'!E44</f>
        <v>0</v>
      </c>
      <c r="G48" s="49">
        <f>'ТЕХ-ОІТ_11-Б'!F44</f>
        <v>0</v>
      </c>
      <c r="H48" s="44">
        <f>ROUNDUP((F48+G48)/C48*100,0)</f>
        <v>0</v>
      </c>
    </row>
    <row r="49" spans="2:8" ht="15.75">
      <c r="B49" s="47"/>
      <c r="C49" s="48"/>
      <c r="D49" s="49"/>
      <c r="E49" s="49"/>
      <c r="F49" s="49"/>
      <c r="G49" s="49"/>
      <c r="H49" s="44"/>
    </row>
    <row r="50" spans="2:8" ht="15">
      <c r="B50" s="48"/>
      <c r="C50" s="48"/>
      <c r="D50" s="48"/>
      <c r="E50" s="48"/>
      <c r="F50" s="48"/>
      <c r="G50" s="48"/>
      <c r="H50" s="48"/>
    </row>
    <row r="51" spans="2:8" ht="15">
      <c r="B51" s="48"/>
      <c r="C51" s="48"/>
      <c r="D51" s="48"/>
      <c r="E51" s="48"/>
      <c r="F51" s="48"/>
      <c r="G51" s="48"/>
      <c r="H51" s="48"/>
    </row>
    <row r="52" spans="2:8" ht="15">
      <c r="B52" s="48"/>
      <c r="C52" s="48"/>
      <c r="D52" s="48"/>
      <c r="E52" s="48"/>
      <c r="F52" s="48"/>
      <c r="G52" s="48"/>
      <c r="H52" s="48"/>
    </row>
    <row r="53" spans="2:8" ht="15.75">
      <c r="B53" s="47" t="s">
        <v>44</v>
      </c>
      <c r="C53" s="48">
        <f>SUM(C44:C52)</f>
        <v>77</v>
      </c>
      <c r="D53" s="48">
        <f>SUM(D44:D52)</f>
        <v>0</v>
      </c>
      <c r="E53" s="48">
        <f>SUM(E44:E52)</f>
        <v>0</v>
      </c>
      <c r="F53" s="48">
        <f>SUM(F44:F52)</f>
        <v>0</v>
      </c>
      <c r="G53" s="48">
        <f>SUM(G44:G52)</f>
        <v>0</v>
      </c>
      <c r="H53" s="47">
        <f>ROUND(SUM(H44:H49)/4,0)</f>
        <v>0</v>
      </c>
    </row>
    <row r="57" spans="2:8" ht="12.75">
      <c r="B57" s="97" t="s">
        <v>143</v>
      </c>
      <c r="C57" s="97"/>
      <c r="D57" s="97"/>
      <c r="E57" s="97"/>
      <c r="F57" s="97"/>
      <c r="G57" s="97"/>
      <c r="H57" s="97"/>
    </row>
    <row r="58" spans="2:3" ht="12.75">
      <c r="B58" s="98" t="s">
        <v>14</v>
      </c>
      <c r="C58" s="98"/>
    </row>
    <row r="59" spans="2:7" ht="12.75">
      <c r="B59" s="41" t="s">
        <v>28</v>
      </c>
      <c r="C59" s="99" t="s">
        <v>46</v>
      </c>
      <c r="D59" s="99"/>
      <c r="F59" t="s">
        <v>30</v>
      </c>
      <c r="G59" s="42" t="s">
        <v>31</v>
      </c>
    </row>
    <row r="60" spans="3:5" ht="12.75">
      <c r="C60" s="107" t="s">
        <v>51</v>
      </c>
      <c r="D60" s="107"/>
      <c r="E60" s="107"/>
    </row>
    <row r="61" spans="2:8" ht="15.75">
      <c r="B61" s="100" t="s">
        <v>32</v>
      </c>
      <c r="C61" s="100" t="s">
        <v>33</v>
      </c>
      <c r="D61" s="102" t="s">
        <v>34</v>
      </c>
      <c r="E61" s="103"/>
      <c r="F61" s="103"/>
      <c r="G61" s="103"/>
      <c r="H61" s="104" t="s">
        <v>35</v>
      </c>
    </row>
    <row r="62" spans="2:8" ht="12.75">
      <c r="B62" s="101"/>
      <c r="C62" s="101"/>
      <c r="D62" s="43" t="s">
        <v>36</v>
      </c>
      <c r="E62" s="1" t="s">
        <v>37</v>
      </c>
      <c r="F62" s="1" t="s">
        <v>38</v>
      </c>
      <c r="G62" s="1" t="s">
        <v>39</v>
      </c>
      <c r="H62" s="105"/>
    </row>
    <row r="63" spans="2:8" ht="15.75">
      <c r="B63" s="44" t="s">
        <v>88</v>
      </c>
      <c r="C63" s="45">
        <f>'ТЕХ-ОСН-ПРОГРАМ_10 група Б'!A36</f>
        <v>18</v>
      </c>
      <c r="D63" s="46">
        <f>'ТЕХ-ОСН-ПРОГРАМ_10 група Б'!C44</f>
        <v>0</v>
      </c>
      <c r="E63" s="46">
        <f>'ТЕХ-ОСН-ПРОГРАМ_10 група Б'!D44</f>
        <v>0</v>
      </c>
      <c r="F63" s="46">
        <f>'ТЕХ-ОСН-ПРОГРАМ_10 група Б'!E44</f>
        <v>0</v>
      </c>
      <c r="G63" s="46">
        <f>'ТЕХ-ОСН-ПРОГРАМ_10 група Б'!F44</f>
        <v>0</v>
      </c>
      <c r="H63" s="44">
        <f>ROUNDUP((F63+G63)/C63*100,0)</f>
        <v>0</v>
      </c>
    </row>
    <row r="64" spans="2:8" ht="15.75">
      <c r="B64" s="47" t="s">
        <v>146</v>
      </c>
      <c r="C64" s="48">
        <f>'ТЕХ-ОСН-ПРОГРАМ_11 група Б'!A36</f>
        <v>9</v>
      </c>
      <c r="D64" s="49">
        <f>'ТЕХ-ОСН-ПРОГРАМ_11 група Б'!C44</f>
        <v>0</v>
      </c>
      <c r="E64" s="49">
        <f>'ТЕХ-ОСН-ПРОГРАМ_11 група Б'!D44</f>
        <v>0</v>
      </c>
      <c r="F64" s="49">
        <f>'ТЕХ-ОСН-ПРОГРАМ_11 група Б'!E44</f>
        <v>0</v>
      </c>
      <c r="G64" s="49">
        <f>'ТЕХ-ОСН-ПРОГРАМ_11 група Б'!F44</f>
        <v>0</v>
      </c>
      <c r="H64" s="44">
        <f>ROUNDUP((F64+G64)/C64*100,0)</f>
        <v>0</v>
      </c>
    </row>
    <row r="65" spans="2:8" ht="15.75">
      <c r="B65" s="47"/>
      <c r="C65" s="48"/>
      <c r="D65" s="49"/>
      <c r="E65" s="49"/>
      <c r="F65" s="49"/>
      <c r="G65" s="49"/>
      <c r="H65" s="44"/>
    </row>
    <row r="66" spans="2:8" ht="15.75">
      <c r="B66" s="47"/>
      <c r="C66" s="48"/>
      <c r="D66" s="49"/>
      <c r="E66" s="49"/>
      <c r="F66" s="49"/>
      <c r="G66" s="49"/>
      <c r="H66" s="44"/>
    </row>
    <row r="67" spans="2:8" ht="15.75">
      <c r="B67" s="47"/>
      <c r="C67" s="48"/>
      <c r="D67" s="49"/>
      <c r="E67" s="49"/>
      <c r="F67" s="49"/>
      <c r="G67" s="49"/>
      <c r="H67" s="44"/>
    </row>
    <row r="68" spans="2:8" ht="15.75">
      <c r="B68" s="47"/>
      <c r="C68" s="48"/>
      <c r="D68" s="49"/>
      <c r="E68" s="49"/>
      <c r="F68" s="49"/>
      <c r="G68" s="49"/>
      <c r="H68" s="44"/>
    </row>
    <row r="69" spans="2:8" ht="15">
      <c r="B69" s="48"/>
      <c r="C69" s="48"/>
      <c r="D69" s="48"/>
      <c r="E69" s="48"/>
      <c r="F69" s="48"/>
      <c r="G69" s="48"/>
      <c r="H69" s="48"/>
    </row>
    <row r="70" spans="2:8" ht="15">
      <c r="B70" s="48"/>
      <c r="C70" s="48"/>
      <c r="D70" s="48"/>
      <c r="E70" s="48"/>
      <c r="F70" s="48"/>
      <c r="G70" s="48"/>
      <c r="H70" s="48"/>
    </row>
    <row r="71" spans="2:8" ht="15">
      <c r="B71" s="48"/>
      <c r="C71" s="48"/>
      <c r="D71" s="48"/>
      <c r="E71" s="48"/>
      <c r="F71" s="48"/>
      <c r="G71" s="48"/>
      <c r="H71" s="48"/>
    </row>
    <row r="72" spans="2:8" ht="15.75">
      <c r="B72" s="47" t="s">
        <v>44</v>
      </c>
      <c r="C72" s="48">
        <f>SUM(C63:C71)</f>
        <v>27</v>
      </c>
      <c r="D72" s="48">
        <f>SUM(D63:D71)</f>
        <v>0</v>
      </c>
      <c r="E72" s="48">
        <f>SUM(E63:E71)</f>
        <v>0</v>
      </c>
      <c r="F72" s="48">
        <f>SUM(F63:F71)</f>
        <v>0</v>
      </c>
      <c r="G72" s="48">
        <f>SUM(G63:G71)</f>
        <v>0</v>
      </c>
      <c r="H72" s="47">
        <f>ROUND(SUM(H63:H68)/2,0)</f>
        <v>0</v>
      </c>
    </row>
    <row r="75" spans="2:8" ht="12.75">
      <c r="B75" s="97" t="s">
        <v>27</v>
      </c>
      <c r="C75" s="97"/>
      <c r="D75" s="97"/>
      <c r="E75" s="97"/>
      <c r="F75" s="97"/>
      <c r="G75" s="97"/>
      <c r="H75" s="97"/>
    </row>
    <row r="76" spans="2:3" ht="12.75">
      <c r="B76" s="98" t="s">
        <v>14</v>
      </c>
      <c r="C76" s="98"/>
    </row>
    <row r="77" spans="2:7" ht="12.75">
      <c r="B77" s="41" t="s">
        <v>28</v>
      </c>
      <c r="C77" s="99" t="s">
        <v>46</v>
      </c>
      <c r="D77" s="99"/>
      <c r="F77" t="s">
        <v>30</v>
      </c>
      <c r="G77" s="42" t="s">
        <v>31</v>
      </c>
    </row>
    <row r="78" spans="3:5" ht="12.75">
      <c r="C78" s="107" t="s">
        <v>85</v>
      </c>
      <c r="D78" s="107"/>
      <c r="E78" s="107"/>
    </row>
    <row r="79" spans="2:8" ht="15.75">
      <c r="B79" s="100" t="s">
        <v>32</v>
      </c>
      <c r="C79" s="100" t="s">
        <v>33</v>
      </c>
      <c r="D79" s="102" t="s">
        <v>34</v>
      </c>
      <c r="E79" s="103"/>
      <c r="F79" s="103"/>
      <c r="G79" s="103"/>
      <c r="H79" s="104" t="s">
        <v>35</v>
      </c>
    </row>
    <row r="80" spans="2:8" ht="12.75">
      <c r="B80" s="101"/>
      <c r="C80" s="101"/>
      <c r="D80" s="43" t="s">
        <v>36</v>
      </c>
      <c r="E80" s="1" t="s">
        <v>37</v>
      </c>
      <c r="F80" s="1" t="s">
        <v>38</v>
      </c>
      <c r="G80" s="1" t="s">
        <v>39</v>
      </c>
      <c r="H80" s="105"/>
    </row>
    <row r="81" spans="2:8" ht="15.75">
      <c r="B81" s="44" t="s">
        <v>88</v>
      </c>
      <c r="C81" s="45">
        <f>'ТЕХ-ІНТЕРНЕТ_10 група Б'!A36</f>
        <v>18</v>
      </c>
      <c r="D81" s="46">
        <f>'ТЕХ-ІНТЕРНЕТ_10 група Б'!C44</f>
        <v>0</v>
      </c>
      <c r="E81" s="46">
        <f>'ТЕХ-ІНТЕРНЕТ_10 група Б'!D44</f>
        <v>0</v>
      </c>
      <c r="F81" s="46">
        <f>'ТЕХ-ІНТЕРНЕТ_10 група Б'!E44</f>
        <v>0</v>
      </c>
      <c r="G81" s="46">
        <f>'ТЕХ-ІНТЕРНЕТ_10 група Б'!F44</f>
        <v>0</v>
      </c>
      <c r="H81" s="44">
        <f>ROUNDUP((F81+G81)/C81*100,0)</f>
        <v>0</v>
      </c>
    </row>
    <row r="82" spans="2:8" ht="15.75">
      <c r="B82" s="47" t="s">
        <v>146</v>
      </c>
      <c r="C82" s="48">
        <f>'ТЕХ-ІНТЕРНЕТ_11 група Б'!A36</f>
        <v>9</v>
      </c>
      <c r="D82" s="49">
        <f>'ТЕХ-ІНТЕРНЕТ_11 група Б'!C44</f>
        <v>0</v>
      </c>
      <c r="E82" s="49">
        <f>'ТЕХ-ІНТЕРНЕТ_11 група Б'!D44</f>
        <v>0</v>
      </c>
      <c r="F82" s="49">
        <f>'ТЕХ-ІНТЕРНЕТ_11 група Б'!E44</f>
        <v>0</v>
      </c>
      <c r="G82" s="49">
        <f>'ТЕХ-ІНТЕРНЕТ_11 група Б'!F44</f>
        <v>0</v>
      </c>
      <c r="H82" s="44">
        <f>ROUNDUP((F82+G82)/C82*100,0)</f>
        <v>0</v>
      </c>
    </row>
    <row r="83" spans="2:8" ht="15.75">
      <c r="B83" s="47"/>
      <c r="C83" s="48"/>
      <c r="D83" s="49"/>
      <c r="E83" s="49"/>
      <c r="F83" s="49"/>
      <c r="G83" s="49"/>
      <c r="H83" s="44"/>
    </row>
    <row r="84" spans="2:8" ht="15.75">
      <c r="B84" s="47"/>
      <c r="C84" s="48"/>
      <c r="D84" s="49"/>
      <c r="E84" s="49"/>
      <c r="F84" s="49"/>
      <c r="G84" s="49"/>
      <c r="H84" s="44"/>
    </row>
    <row r="85" spans="2:8" ht="15.75">
      <c r="B85" s="47"/>
      <c r="C85" s="48"/>
      <c r="D85" s="49"/>
      <c r="E85" s="49"/>
      <c r="F85" s="49"/>
      <c r="G85" s="49"/>
      <c r="H85" s="44"/>
    </row>
    <row r="86" spans="2:8" ht="15.75">
      <c r="B86" s="47"/>
      <c r="C86" s="48"/>
      <c r="D86" s="49"/>
      <c r="E86" s="49"/>
      <c r="F86" s="49"/>
      <c r="G86" s="49"/>
      <c r="H86" s="44"/>
    </row>
    <row r="87" spans="2:8" ht="15">
      <c r="B87" s="48"/>
      <c r="C87" s="48"/>
      <c r="D87" s="48"/>
      <c r="E87" s="48"/>
      <c r="F87" s="48"/>
      <c r="G87" s="48"/>
      <c r="H87" s="48"/>
    </row>
    <row r="88" spans="2:8" ht="15">
      <c r="B88" s="48"/>
      <c r="C88" s="48"/>
      <c r="D88" s="48"/>
      <c r="E88" s="48"/>
      <c r="F88" s="48"/>
      <c r="G88" s="48"/>
      <c r="H88" s="48"/>
    </row>
    <row r="89" spans="2:8" ht="15">
      <c r="B89" s="48"/>
      <c r="C89" s="48"/>
      <c r="D89" s="48"/>
      <c r="E89" s="48"/>
      <c r="F89" s="48"/>
      <c r="G89" s="48"/>
      <c r="H89" s="48"/>
    </row>
    <row r="90" spans="2:8" ht="15.75">
      <c r="B90" s="47" t="s">
        <v>44</v>
      </c>
      <c r="C90" s="48">
        <f>SUM(C81:C89)</f>
        <v>27</v>
      </c>
      <c r="D90" s="48">
        <f>SUM(D81:D89)</f>
        <v>0</v>
      </c>
      <c r="E90" s="48">
        <f>SUM(E81:E89)</f>
        <v>0</v>
      </c>
      <c r="F90" s="48">
        <f>SUM(F81:F89)</f>
        <v>0</v>
      </c>
      <c r="G90" s="48">
        <f>SUM(G81:G89)</f>
        <v>0</v>
      </c>
      <c r="H90" s="47">
        <f>ROUND(SUM(H81:H86)/2,0)</f>
        <v>0</v>
      </c>
    </row>
    <row r="94" spans="2:8" ht="12.75">
      <c r="B94" s="97" t="s">
        <v>27</v>
      </c>
      <c r="C94" s="97"/>
      <c r="D94" s="97"/>
      <c r="E94" s="97"/>
      <c r="F94" s="97"/>
      <c r="G94" s="97"/>
      <c r="H94" s="97"/>
    </row>
    <row r="95" spans="2:3" ht="12.75">
      <c r="B95" s="98" t="s">
        <v>14</v>
      </c>
      <c r="C95" s="98"/>
    </row>
    <row r="96" spans="2:7" ht="12.75">
      <c r="B96" s="41" t="s">
        <v>28</v>
      </c>
      <c r="C96" s="99" t="s">
        <v>46</v>
      </c>
      <c r="D96" s="99"/>
      <c r="F96" t="s">
        <v>30</v>
      </c>
      <c r="G96" s="42" t="s">
        <v>31</v>
      </c>
    </row>
    <row r="97" spans="3:5" ht="12.75">
      <c r="C97" s="107" t="s">
        <v>53</v>
      </c>
      <c r="D97" s="107"/>
      <c r="E97" s="107"/>
    </row>
    <row r="98" spans="2:8" ht="15.75">
      <c r="B98" s="100" t="s">
        <v>32</v>
      </c>
      <c r="C98" s="100" t="s">
        <v>33</v>
      </c>
      <c r="D98" s="102" t="s">
        <v>34</v>
      </c>
      <c r="E98" s="103"/>
      <c r="F98" s="103"/>
      <c r="G98" s="103"/>
      <c r="H98" s="104" t="s">
        <v>35</v>
      </c>
    </row>
    <row r="99" spans="2:8" ht="12.75">
      <c r="B99" s="101"/>
      <c r="C99" s="101"/>
      <c r="D99" s="43" t="s">
        <v>36</v>
      </c>
      <c r="E99" s="1" t="s">
        <v>37</v>
      </c>
      <c r="F99" s="1" t="s">
        <v>38</v>
      </c>
      <c r="G99" s="1" t="s">
        <v>39</v>
      </c>
      <c r="H99" s="105"/>
    </row>
    <row r="100" spans="2:8" ht="15.75">
      <c r="B100" s="44" t="s">
        <v>88</v>
      </c>
      <c r="C100" s="45">
        <f>'WEB-ДИЗАЙН_10 група Б'!A36</f>
        <v>18</v>
      </c>
      <c r="D100" s="46">
        <f>'WEB-ДИЗАЙН_10 група Б'!C44</f>
        <v>0</v>
      </c>
      <c r="E100" s="46">
        <f>'WEB-ДИЗАЙН_10 група Б'!D44</f>
        <v>0</v>
      </c>
      <c r="F100" s="46">
        <f>'WEB-ДИЗАЙН_10 група Б'!E44</f>
        <v>0</v>
      </c>
      <c r="G100" s="46">
        <f>'WEB-ДИЗАЙН_10 група Б'!F44</f>
        <v>0</v>
      </c>
      <c r="H100" s="44">
        <f>ROUNDUP((F100+G100)/C100*100,0)</f>
        <v>0</v>
      </c>
    </row>
    <row r="101" spans="2:8" ht="15.75">
      <c r="B101" s="47" t="s">
        <v>146</v>
      </c>
      <c r="C101" s="48">
        <f>'WEB-ДИЗАЙН_11 група Б'!A36</f>
        <v>9</v>
      </c>
      <c r="D101" s="49">
        <f>'WEB-ДИЗАЙН_11 група Б'!C44</f>
        <v>0</v>
      </c>
      <c r="E101" s="49">
        <f>'WEB-ДИЗАЙН_11 група Б'!D44</f>
        <v>0</v>
      </c>
      <c r="F101" s="49">
        <f>'WEB-ДИЗАЙН_11 група Б'!E44</f>
        <v>0</v>
      </c>
      <c r="G101" s="49">
        <f>'WEB-ДИЗАЙН_11 група Б'!F44</f>
        <v>0</v>
      </c>
      <c r="H101" s="44">
        <f>ROUNDUP((F101+G101)/C101*100,0)</f>
        <v>0</v>
      </c>
    </row>
    <row r="102" spans="2:8" ht="15.75">
      <c r="B102" s="47"/>
      <c r="C102" s="48"/>
      <c r="D102" s="49"/>
      <c r="E102" s="49"/>
      <c r="F102" s="49"/>
      <c r="G102" s="49"/>
      <c r="H102" s="44"/>
    </row>
    <row r="103" spans="2:8" ht="15.75">
      <c r="B103" s="47"/>
      <c r="C103" s="48"/>
      <c r="D103" s="49"/>
      <c r="E103" s="49"/>
      <c r="F103" s="49"/>
      <c r="G103" s="49"/>
      <c r="H103" s="44"/>
    </row>
    <row r="104" spans="2:8" ht="15.75">
      <c r="B104" s="47"/>
      <c r="C104" s="48"/>
      <c r="D104" s="49"/>
      <c r="E104" s="49"/>
      <c r="F104" s="49"/>
      <c r="G104" s="49"/>
      <c r="H104" s="44"/>
    </row>
    <row r="105" spans="2:8" ht="15.75">
      <c r="B105" s="47"/>
      <c r="C105" s="48"/>
      <c r="D105" s="49"/>
      <c r="E105" s="49"/>
      <c r="F105" s="49"/>
      <c r="G105" s="49"/>
      <c r="H105" s="44"/>
    </row>
    <row r="106" spans="2:8" ht="15">
      <c r="B106" s="48"/>
      <c r="C106" s="48"/>
      <c r="D106" s="48"/>
      <c r="E106" s="48"/>
      <c r="F106" s="48"/>
      <c r="G106" s="48"/>
      <c r="H106" s="48"/>
    </row>
    <row r="107" spans="2:8" ht="15">
      <c r="B107" s="48"/>
      <c r="C107" s="48"/>
      <c r="D107" s="48"/>
      <c r="E107" s="48"/>
      <c r="F107" s="48"/>
      <c r="G107" s="48"/>
      <c r="H107" s="48"/>
    </row>
    <row r="108" spans="2:8" ht="15">
      <c r="B108" s="48"/>
      <c r="C108" s="48"/>
      <c r="D108" s="48"/>
      <c r="E108" s="48"/>
      <c r="F108" s="48"/>
      <c r="G108" s="48"/>
      <c r="H108" s="48"/>
    </row>
    <row r="109" spans="2:8" ht="15.75">
      <c r="B109" s="47" t="s">
        <v>44</v>
      </c>
      <c r="C109" s="48">
        <f>SUM(C100:C108)</f>
        <v>27</v>
      </c>
      <c r="D109" s="48">
        <f>SUM(D100:D108)</f>
        <v>0</v>
      </c>
      <c r="E109" s="48">
        <f>SUM(E100:E108)</f>
        <v>0</v>
      </c>
      <c r="F109" s="48">
        <f>SUM(F100:F108)</f>
        <v>0</v>
      </c>
      <c r="G109" s="48">
        <f>SUM(G100:G108)</f>
        <v>0</v>
      </c>
      <c r="H109" s="47">
        <f>ROUND(SUM(H100:H105)/2,0)</f>
        <v>0</v>
      </c>
    </row>
  </sheetData>
  <mergeCells count="47">
    <mergeCell ref="B61:B62"/>
    <mergeCell ref="C61:C62"/>
    <mergeCell ref="D61:G61"/>
    <mergeCell ref="H61:H62"/>
    <mergeCell ref="B57:H57"/>
    <mergeCell ref="B58:C58"/>
    <mergeCell ref="C59:D59"/>
    <mergeCell ref="C60:E60"/>
    <mergeCell ref="B38:H38"/>
    <mergeCell ref="B39:C39"/>
    <mergeCell ref="C40:D40"/>
    <mergeCell ref="B42:B43"/>
    <mergeCell ref="C42:C43"/>
    <mergeCell ref="D42:G42"/>
    <mergeCell ref="H42:H43"/>
    <mergeCell ref="C41:E41"/>
    <mergeCell ref="B1:H1"/>
    <mergeCell ref="B2:C2"/>
    <mergeCell ref="C3:D3"/>
    <mergeCell ref="B5:B6"/>
    <mergeCell ref="C5:C6"/>
    <mergeCell ref="D5:G5"/>
    <mergeCell ref="H5:H6"/>
    <mergeCell ref="B75:H75"/>
    <mergeCell ref="B76:C76"/>
    <mergeCell ref="C77:D77"/>
    <mergeCell ref="C78:E78"/>
    <mergeCell ref="B79:B80"/>
    <mergeCell ref="C79:C80"/>
    <mergeCell ref="D79:G79"/>
    <mergeCell ref="H79:H80"/>
    <mergeCell ref="B94:H94"/>
    <mergeCell ref="B95:C95"/>
    <mergeCell ref="C96:D96"/>
    <mergeCell ref="C97:E97"/>
    <mergeCell ref="B98:B99"/>
    <mergeCell ref="C98:C99"/>
    <mergeCell ref="D98:G98"/>
    <mergeCell ref="H98:H99"/>
    <mergeCell ref="B19:H19"/>
    <mergeCell ref="B20:C20"/>
    <mergeCell ref="C21:D21"/>
    <mergeCell ref="B23:B24"/>
    <mergeCell ref="C23:C24"/>
    <mergeCell ref="D23:G23"/>
    <mergeCell ref="H23:H24"/>
    <mergeCell ref="C22:E22"/>
  </mergeCells>
  <printOptions/>
  <pageMargins left="0.75" right="0.75" top="0.48" bottom="0.49" header="0.5" footer="0.5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7">
    <tabColor indexed="13"/>
  </sheetPr>
  <dimension ref="B1:H123"/>
  <sheetViews>
    <sheetView showGridLines="0" zoomScale="90" zoomScaleNormal="90" workbookViewId="0" topLeftCell="A43">
      <selection activeCell="G99" sqref="G99"/>
    </sheetView>
  </sheetViews>
  <sheetFormatPr defaultColWidth="9.00390625" defaultRowHeight="12.75"/>
  <cols>
    <col min="2" max="2" width="10.25390625" style="0" customWidth="1"/>
    <col min="8" max="8" width="9.625" style="0" customWidth="1"/>
  </cols>
  <sheetData>
    <row r="1" spans="2:8" ht="12.75">
      <c r="B1" s="97" t="s">
        <v>143</v>
      </c>
      <c r="C1" s="97"/>
      <c r="D1" s="97"/>
      <c r="E1" s="97"/>
      <c r="F1" s="97"/>
      <c r="G1" s="97"/>
      <c r="H1" s="97"/>
    </row>
    <row r="2" spans="2:3" ht="12.75">
      <c r="B2" s="98" t="s">
        <v>15</v>
      </c>
      <c r="C2" s="98"/>
    </row>
    <row r="3" spans="2:7" ht="12.75">
      <c r="B3" s="41" t="s">
        <v>28</v>
      </c>
      <c r="C3" s="99" t="s">
        <v>29</v>
      </c>
      <c r="D3" s="99"/>
      <c r="F3" t="s">
        <v>30</v>
      </c>
      <c r="G3" s="42" t="s">
        <v>31</v>
      </c>
    </row>
    <row r="5" spans="2:8" ht="15.75">
      <c r="B5" s="100" t="s">
        <v>32</v>
      </c>
      <c r="C5" s="100" t="s">
        <v>33</v>
      </c>
      <c r="D5" s="102" t="s">
        <v>34</v>
      </c>
      <c r="E5" s="103"/>
      <c r="F5" s="103"/>
      <c r="G5" s="103"/>
      <c r="H5" s="104" t="s">
        <v>35</v>
      </c>
    </row>
    <row r="6" spans="2:8" ht="12.75">
      <c r="B6" s="101"/>
      <c r="C6" s="101"/>
      <c r="D6" s="43" t="s">
        <v>36</v>
      </c>
      <c r="E6" s="1" t="s">
        <v>37</v>
      </c>
      <c r="F6" s="1" t="s">
        <v>38</v>
      </c>
      <c r="G6" s="1" t="s">
        <v>39</v>
      </c>
      <c r="H6" s="105"/>
    </row>
    <row r="7" spans="2:8" ht="15.75">
      <c r="B7" s="44" t="s">
        <v>40</v>
      </c>
      <c r="C7" s="45">
        <f>'ІНФ_10-А'!A36</f>
        <v>21</v>
      </c>
      <c r="D7" s="46">
        <f>'ІНФ_10-А'!I44</f>
        <v>0</v>
      </c>
      <c r="E7" s="46">
        <f>'ІНФ_10-А'!J44</f>
        <v>0</v>
      </c>
      <c r="F7" s="46">
        <f>'ІНФ_10-А'!K44</f>
        <v>0</v>
      </c>
      <c r="G7" s="46">
        <f>'ІНФ_10-А'!L44</f>
        <v>0</v>
      </c>
      <c r="H7" s="44">
        <f>ROUNDUP((F7+G7)/C7*100,0)</f>
        <v>0</v>
      </c>
    </row>
    <row r="8" spans="2:8" ht="15.75">
      <c r="B8" s="47" t="s">
        <v>41</v>
      </c>
      <c r="C8" s="48">
        <f>'ІНФ_10-Б'!A36</f>
        <v>22</v>
      </c>
      <c r="D8" s="49">
        <f>'ІНФ_10-Б'!I44</f>
        <v>0</v>
      </c>
      <c r="E8" s="49">
        <f>'ІНФ_10-Б'!J44</f>
        <v>0</v>
      </c>
      <c r="F8" s="49">
        <f>'ІНФ_10-Б'!K44</f>
        <v>0</v>
      </c>
      <c r="G8" s="49">
        <f>'ІНФ_10-Б'!L44</f>
        <v>0</v>
      </c>
      <c r="H8" s="44">
        <f>ROUNDUP((F8+G8)/C8*100,0)</f>
        <v>0</v>
      </c>
    </row>
    <row r="9" spans="2:8" ht="15.75">
      <c r="B9" s="47" t="s">
        <v>42</v>
      </c>
      <c r="C9" s="48">
        <f>'ІНФ_11-А'!A36</f>
        <v>17</v>
      </c>
      <c r="D9" s="49">
        <f>'ІНФ_11-А'!I44</f>
        <v>0</v>
      </c>
      <c r="E9" s="49">
        <f>'ІНФ_11-А'!J44</f>
        <v>0</v>
      </c>
      <c r="F9" s="49">
        <f>'ІНФ_11-А'!K44</f>
        <v>0</v>
      </c>
      <c r="G9" s="49">
        <f>'ІНФ_11-А'!L44</f>
        <v>0</v>
      </c>
      <c r="H9" s="44">
        <f>ROUNDUP((F9+G9)/C9*100,0)</f>
        <v>0</v>
      </c>
    </row>
    <row r="10" spans="2:8" ht="15.75">
      <c r="B10" s="47" t="s">
        <v>43</v>
      </c>
      <c r="C10" s="48">
        <f>'ІНФ_11-Б'!A35</f>
        <v>17</v>
      </c>
      <c r="D10" s="49">
        <f>'ІНФ_11-Б'!I43</f>
        <v>0</v>
      </c>
      <c r="E10" s="49">
        <f>'ІНФ_11-Б'!J43</f>
        <v>0</v>
      </c>
      <c r="F10" s="49">
        <f>'ІНФ_11-Б'!K43</f>
        <v>0</v>
      </c>
      <c r="G10" s="49">
        <f>'ІНФ_11-Б'!L43</f>
        <v>0</v>
      </c>
      <c r="H10" s="44">
        <f>ROUNDUP((F10+G10)/C10*100,0)</f>
        <v>0</v>
      </c>
    </row>
    <row r="11" spans="2:8" ht="15.75">
      <c r="B11" s="58"/>
      <c r="C11" s="48"/>
      <c r="D11" s="49"/>
      <c r="E11" s="49"/>
      <c r="F11" s="49"/>
      <c r="G11" s="49"/>
      <c r="H11" s="44"/>
    </row>
    <row r="12" spans="2:8" ht="15.75">
      <c r="B12" s="58"/>
      <c r="C12" s="48"/>
      <c r="D12" s="49"/>
      <c r="E12" s="49"/>
      <c r="F12" s="49"/>
      <c r="G12" s="49"/>
      <c r="H12" s="44"/>
    </row>
    <row r="13" spans="2:8" ht="15.75">
      <c r="B13" s="58"/>
      <c r="C13" s="68"/>
      <c r="D13" s="69"/>
      <c r="E13" s="69"/>
      <c r="F13" s="69"/>
      <c r="G13" s="69"/>
      <c r="H13" s="44"/>
    </row>
    <row r="14" spans="2:8" ht="15.75">
      <c r="B14" s="58"/>
      <c r="C14" s="68"/>
      <c r="D14" s="69"/>
      <c r="E14" s="69"/>
      <c r="F14" s="69"/>
      <c r="G14" s="69"/>
      <c r="H14" s="44"/>
    </row>
    <row r="15" spans="2:8" ht="15">
      <c r="B15" s="48"/>
      <c r="C15" s="48"/>
      <c r="D15" s="48"/>
      <c r="E15" s="48"/>
      <c r="F15" s="48"/>
      <c r="G15" s="48"/>
      <c r="H15" s="48"/>
    </row>
    <row r="16" spans="2:8" ht="15.75">
      <c r="B16" s="47" t="s">
        <v>44</v>
      </c>
      <c r="C16" s="48">
        <f>SUM(C7:C15)</f>
        <v>77</v>
      </c>
      <c r="D16" s="48">
        <f>SUM(D7:D15)</f>
        <v>0</v>
      </c>
      <c r="E16" s="48">
        <f>SUM(E7:E15)</f>
        <v>0</v>
      </c>
      <c r="F16" s="48">
        <f>SUM(F7:F15)</f>
        <v>0</v>
      </c>
      <c r="G16" s="48">
        <f>SUM(G7:G15)</f>
        <v>0</v>
      </c>
      <c r="H16" s="47">
        <f>ROUND(SUM(H7:H14)/4,0)</f>
        <v>0</v>
      </c>
    </row>
    <row r="19" spans="2:8" ht="12.75">
      <c r="B19" s="97" t="s">
        <v>143</v>
      </c>
      <c r="C19" s="97"/>
      <c r="D19" s="97"/>
      <c r="E19" s="97"/>
      <c r="F19" s="97"/>
      <c r="G19" s="97"/>
      <c r="H19" s="97"/>
    </row>
    <row r="20" spans="2:3" ht="12.75">
      <c r="B20" s="98" t="s">
        <v>15</v>
      </c>
      <c r="C20" s="98"/>
    </row>
    <row r="21" spans="2:7" ht="12.75">
      <c r="B21" s="41" t="s">
        <v>28</v>
      </c>
      <c r="C21" s="99" t="s">
        <v>156</v>
      </c>
      <c r="D21" s="99"/>
      <c r="F21" t="s">
        <v>30</v>
      </c>
      <c r="G21" s="42" t="s">
        <v>31</v>
      </c>
    </row>
    <row r="22" spans="3:5" ht="12.75">
      <c r="C22" s="106" t="s">
        <v>157</v>
      </c>
      <c r="D22" s="106"/>
      <c r="E22" s="106"/>
    </row>
    <row r="23" spans="2:8" ht="15.75">
      <c r="B23" s="100" t="s">
        <v>32</v>
      </c>
      <c r="C23" s="100" t="s">
        <v>33</v>
      </c>
      <c r="D23" s="102" t="s">
        <v>34</v>
      </c>
      <c r="E23" s="103"/>
      <c r="F23" s="103"/>
      <c r="G23" s="103"/>
      <c r="H23" s="104" t="s">
        <v>35</v>
      </c>
    </row>
    <row r="24" spans="2:8" ht="12.75">
      <c r="B24" s="101"/>
      <c r="C24" s="101"/>
      <c r="D24" s="43" t="s">
        <v>36</v>
      </c>
      <c r="E24" s="1" t="s">
        <v>37</v>
      </c>
      <c r="F24" s="1" t="s">
        <v>38</v>
      </c>
      <c r="G24" s="1" t="s">
        <v>39</v>
      </c>
      <c r="H24" s="105"/>
    </row>
    <row r="25" spans="2:8" ht="15.75">
      <c r="B25" s="58" t="s">
        <v>89</v>
      </c>
      <c r="C25" s="48">
        <f>'ІНФ_10 група А'!A36</f>
        <v>11</v>
      </c>
      <c r="D25" s="49">
        <f>'ІНФ_10 група А'!I44</f>
        <v>0</v>
      </c>
      <c r="E25" s="49">
        <f>'ІНФ_10 група А'!J44</f>
        <v>0</v>
      </c>
      <c r="F25" s="49">
        <f>'ІНФ_10 група А'!K44</f>
        <v>0</v>
      </c>
      <c r="G25" s="49">
        <f>'ІНФ_10 група А'!L44</f>
        <v>0</v>
      </c>
      <c r="H25" s="44">
        <f>ROUNDUP((F25+G25)/C25*100,0)</f>
        <v>0</v>
      </c>
    </row>
    <row r="26" spans="2:8" ht="15.75">
      <c r="B26" s="58" t="s">
        <v>87</v>
      </c>
      <c r="C26" s="48">
        <f>'ІНФ_10 група Б'!A36</f>
        <v>18</v>
      </c>
      <c r="D26" s="49">
        <f>'ІНФ_10 група Б'!I44</f>
        <v>0</v>
      </c>
      <c r="E26" s="49">
        <f>'ІНФ_10 група Б'!J44</f>
        <v>0</v>
      </c>
      <c r="F26" s="49">
        <f>'ІНФ_10 група Б'!K44</f>
        <v>0</v>
      </c>
      <c r="G26" s="49">
        <f>'ІНФ_10 група Б'!L44</f>
        <v>0</v>
      </c>
      <c r="H26" s="44">
        <f>ROUNDUP((F26+G26)/C26*100,0)</f>
        <v>0</v>
      </c>
    </row>
    <row r="27" spans="2:8" ht="15.75">
      <c r="B27" s="58" t="s">
        <v>154</v>
      </c>
      <c r="C27" s="68">
        <f>'ІНФ_11 група А'!A36</f>
        <v>14</v>
      </c>
      <c r="D27" s="69">
        <f>'ІНФ_11 група А'!I44</f>
        <v>0</v>
      </c>
      <c r="E27" s="69">
        <f>'ІНФ_11 група А'!J44</f>
        <v>0</v>
      </c>
      <c r="F27" s="69">
        <f>'ІНФ_11 група А'!K44</f>
        <v>0</v>
      </c>
      <c r="G27" s="69">
        <f>'ІНФ_11 група А'!L44</f>
        <v>0</v>
      </c>
      <c r="H27" s="44">
        <f>ROUNDUP((F27+G27)/C27*100,0)</f>
        <v>0</v>
      </c>
    </row>
    <row r="28" spans="2:8" ht="15.75">
      <c r="B28" s="58" t="s">
        <v>152</v>
      </c>
      <c r="C28" s="68">
        <f>'ІНФ_11 група Б'!A36</f>
        <v>9</v>
      </c>
      <c r="D28" s="69">
        <f>'ІНФ_11 група Б'!I44</f>
        <v>0</v>
      </c>
      <c r="E28" s="69">
        <f>'ІНФ_11 група Б'!J44</f>
        <v>0</v>
      </c>
      <c r="F28" s="69">
        <f>'ІНФ_11 група Б'!K44</f>
        <v>0</v>
      </c>
      <c r="G28" s="69">
        <f>'ІНФ_11 група Б'!L44</f>
        <v>0</v>
      </c>
      <c r="H28" s="44">
        <f>ROUNDUP((F28+G28)/C28*100,0)</f>
        <v>0</v>
      </c>
    </row>
    <row r="29" spans="2:8" ht="12.75">
      <c r="B29" s="50"/>
      <c r="C29" s="50"/>
      <c r="D29" s="50"/>
      <c r="E29" s="50"/>
      <c r="F29" s="50"/>
      <c r="G29" s="50"/>
      <c r="H29" s="50"/>
    </row>
    <row r="30" spans="2:8" ht="12.75">
      <c r="B30" s="50"/>
      <c r="C30" s="50"/>
      <c r="D30" s="50"/>
      <c r="E30" s="50"/>
      <c r="F30" s="50"/>
      <c r="G30" s="50"/>
      <c r="H30" s="50"/>
    </row>
    <row r="31" spans="2:8" ht="12.75">
      <c r="B31" s="50"/>
      <c r="C31" s="50"/>
      <c r="D31" s="50"/>
      <c r="E31" s="50"/>
      <c r="F31" s="50"/>
      <c r="G31" s="50"/>
      <c r="H31" s="50"/>
    </row>
    <row r="32" spans="2:8" ht="12.75">
      <c r="B32" s="50"/>
      <c r="C32" s="50"/>
      <c r="D32" s="50"/>
      <c r="E32" s="50"/>
      <c r="F32" s="50"/>
      <c r="G32" s="50"/>
      <c r="H32" s="50"/>
    </row>
    <row r="33" spans="2:8" ht="15">
      <c r="B33" s="48"/>
      <c r="C33" s="48"/>
      <c r="D33" s="48"/>
      <c r="E33" s="48"/>
      <c r="F33" s="48"/>
      <c r="G33" s="48"/>
      <c r="H33" s="48"/>
    </row>
    <row r="34" spans="2:8" ht="15.75">
      <c r="B34" s="47" t="s">
        <v>44</v>
      </c>
      <c r="C34" s="48">
        <f>SUM(C25:C33)</f>
        <v>52</v>
      </c>
      <c r="D34" s="48">
        <f>SUM(D25:D33)</f>
        <v>0</v>
      </c>
      <c r="E34" s="48">
        <f>SUM(E25:E33)</f>
        <v>0</v>
      </c>
      <c r="F34" s="48">
        <f>SUM(F25:F33)</f>
        <v>0</v>
      </c>
      <c r="G34" s="48">
        <f>SUM(G25:G33)</f>
        <v>0</v>
      </c>
      <c r="H34" s="47">
        <f>ROUND(SUM(H25:H28)/4,0)</f>
        <v>0</v>
      </c>
    </row>
    <row r="38" spans="2:8" ht="12.75">
      <c r="B38" s="97" t="s">
        <v>143</v>
      </c>
      <c r="C38" s="97"/>
      <c r="D38" s="97"/>
      <c r="E38" s="97"/>
      <c r="F38" s="97"/>
      <c r="G38" s="97"/>
      <c r="H38" s="97"/>
    </row>
    <row r="39" spans="2:3" ht="12.75">
      <c r="B39" s="98" t="s">
        <v>15</v>
      </c>
      <c r="C39" s="98"/>
    </row>
    <row r="40" spans="2:7" ht="12.75">
      <c r="B40" s="41" t="s">
        <v>28</v>
      </c>
      <c r="C40" s="99" t="s">
        <v>46</v>
      </c>
      <c r="D40" s="99"/>
      <c r="F40" t="s">
        <v>30</v>
      </c>
      <c r="G40" s="42" t="s">
        <v>31</v>
      </c>
    </row>
    <row r="41" spans="3:5" ht="12.75">
      <c r="C41" s="107" t="s">
        <v>47</v>
      </c>
      <c r="D41" s="107"/>
      <c r="E41" s="107"/>
    </row>
    <row r="42" spans="2:8" ht="15.75">
      <c r="B42" s="100" t="s">
        <v>32</v>
      </c>
      <c r="C42" s="100" t="s">
        <v>33</v>
      </c>
      <c r="D42" s="102" t="s">
        <v>34</v>
      </c>
      <c r="E42" s="103"/>
      <c r="F42" s="103"/>
      <c r="G42" s="103"/>
      <c r="H42" s="104" t="s">
        <v>35</v>
      </c>
    </row>
    <row r="43" spans="2:8" ht="12.75">
      <c r="B43" s="101"/>
      <c r="C43" s="101"/>
      <c r="D43" s="43" t="s">
        <v>36</v>
      </c>
      <c r="E43" s="1" t="s">
        <v>37</v>
      </c>
      <c r="F43" s="1" t="s">
        <v>38</v>
      </c>
      <c r="G43" s="1" t="s">
        <v>39</v>
      </c>
      <c r="H43" s="105"/>
    </row>
    <row r="44" spans="2:8" ht="15.75">
      <c r="B44" s="44" t="s">
        <v>40</v>
      </c>
      <c r="C44" s="45">
        <f>'ТЕХ-ОІТ_10-А'!A36</f>
        <v>21</v>
      </c>
      <c r="D44" s="46">
        <f>'ТЕХ-ОІТ_10-А'!I44</f>
        <v>0</v>
      </c>
      <c r="E44" s="46">
        <f>'ТЕХ-ОІТ_10-А'!J44</f>
        <v>0</v>
      </c>
      <c r="F44" s="46">
        <f>'ТЕХ-ОІТ_10-А'!K44</f>
        <v>0</v>
      </c>
      <c r="G44" s="46">
        <f>'ТЕХ-ОІТ_10-А'!L44</f>
        <v>0</v>
      </c>
      <c r="H44" s="44">
        <f>ROUNDUP((F44+G44)/C44*100,0)</f>
        <v>0</v>
      </c>
    </row>
    <row r="45" spans="2:8" ht="15.75">
      <c r="B45" s="47" t="s">
        <v>41</v>
      </c>
      <c r="C45" s="48">
        <f>'ТЕХ-ОІТ_10-Б'!A36</f>
        <v>22</v>
      </c>
      <c r="D45" s="49">
        <f>'ТЕХ-ОІТ_10-Б'!I44</f>
        <v>0</v>
      </c>
      <c r="E45" s="49">
        <f>'ТЕХ-ОІТ_10-Б'!J44</f>
        <v>0</v>
      </c>
      <c r="F45" s="49">
        <f>'ТЕХ-ОІТ_10-Б'!K44</f>
        <v>0</v>
      </c>
      <c r="G45" s="49">
        <f>'ТЕХ-ОІТ_10-Б'!L44</f>
        <v>0</v>
      </c>
      <c r="H45" s="44">
        <f>ROUNDUP((F45+G45)/C45*100,0)</f>
        <v>0</v>
      </c>
    </row>
    <row r="46" spans="2:8" ht="15.75">
      <c r="B46" s="47"/>
      <c r="C46" s="48"/>
      <c r="D46" s="49"/>
      <c r="E46" s="49"/>
      <c r="F46" s="49"/>
      <c r="G46" s="49"/>
      <c r="H46" s="44"/>
    </row>
    <row r="47" spans="2:8" ht="15.75">
      <c r="B47" s="47" t="s">
        <v>42</v>
      </c>
      <c r="C47" s="48">
        <f>'ТЕХ-ОІТ_11-А'!A36</f>
        <v>17</v>
      </c>
      <c r="D47" s="49">
        <f>'ТЕХ-ОІТ_11-А'!I44</f>
        <v>0</v>
      </c>
      <c r="E47" s="49">
        <f>'ТЕХ-ОІТ_11-А'!J44</f>
        <v>0</v>
      </c>
      <c r="F47" s="49">
        <f>'ТЕХ-ОІТ_11-А'!K44</f>
        <v>0</v>
      </c>
      <c r="G47" s="49">
        <f>'ТЕХ-ОІТ_11-А'!L44</f>
        <v>0</v>
      </c>
      <c r="H47" s="44">
        <f>ROUNDUP((F47+G47)/C47*100,0)</f>
        <v>0</v>
      </c>
    </row>
    <row r="48" spans="2:8" ht="15.75">
      <c r="B48" s="47" t="s">
        <v>43</v>
      </c>
      <c r="C48" s="48">
        <f>'ТЕХ-ОІТ_11-Б'!A36</f>
        <v>17</v>
      </c>
      <c r="D48" s="49">
        <f>'ТЕХ-ОІТ_11-Б'!I44</f>
        <v>0</v>
      </c>
      <c r="E48" s="49">
        <f>'ТЕХ-ОІТ_11-Б'!J44</f>
        <v>0</v>
      </c>
      <c r="F48" s="49">
        <f>'ТЕХ-ОІТ_11-Б'!K44</f>
        <v>0</v>
      </c>
      <c r="G48" s="49">
        <f>'ТЕХ-ОІТ_11-Б'!L44</f>
        <v>0</v>
      </c>
      <c r="H48" s="44">
        <f>ROUNDUP((F48+G48)/C48*100,0)</f>
        <v>0</v>
      </c>
    </row>
    <row r="49" spans="2:8" ht="15.75">
      <c r="B49" s="47"/>
      <c r="C49" s="48"/>
      <c r="D49" s="49"/>
      <c r="E49" s="49"/>
      <c r="F49" s="49"/>
      <c r="G49" s="49"/>
      <c r="H49" s="44"/>
    </row>
    <row r="50" spans="2:8" ht="15">
      <c r="B50" s="48"/>
      <c r="C50" s="48"/>
      <c r="D50" s="48"/>
      <c r="E50" s="48"/>
      <c r="F50" s="48"/>
      <c r="G50" s="48"/>
      <c r="H50" s="48"/>
    </row>
    <row r="51" spans="2:8" ht="15">
      <c r="B51" s="48"/>
      <c r="C51" s="48"/>
      <c r="D51" s="48"/>
      <c r="E51" s="48"/>
      <c r="F51" s="48"/>
      <c r="G51" s="48"/>
      <c r="H51" s="48"/>
    </row>
    <row r="52" spans="2:8" ht="15">
      <c r="B52" s="48"/>
      <c r="C52" s="48"/>
      <c r="D52" s="48"/>
      <c r="E52" s="48"/>
      <c r="F52" s="48"/>
      <c r="G52" s="48"/>
      <c r="H52" s="48"/>
    </row>
    <row r="53" spans="2:8" ht="15.75">
      <c r="B53" s="47" t="s">
        <v>44</v>
      </c>
      <c r="C53" s="48">
        <f>SUM(C44:C52)</f>
        <v>77</v>
      </c>
      <c r="D53" s="48">
        <f>SUM(D44:D52)</f>
        <v>0</v>
      </c>
      <c r="E53" s="48">
        <f>SUM(E44:E52)</f>
        <v>0</v>
      </c>
      <c r="F53" s="48">
        <f>SUM(F44:F52)</f>
        <v>0</v>
      </c>
      <c r="G53" s="48">
        <f>SUM(G44:G52)</f>
        <v>0</v>
      </c>
      <c r="H53" s="47">
        <f>ROUND(SUM(H44:H49)/4,0)</f>
        <v>0</v>
      </c>
    </row>
    <row r="55" spans="2:8" ht="12.75">
      <c r="B55" s="97" t="s">
        <v>143</v>
      </c>
      <c r="C55" s="97"/>
      <c r="D55" s="97"/>
      <c r="E55" s="97"/>
      <c r="F55" s="97"/>
      <c r="G55" s="97"/>
      <c r="H55" s="97"/>
    </row>
    <row r="56" spans="2:3" ht="12.75">
      <c r="B56" s="98" t="s">
        <v>15</v>
      </c>
      <c r="C56" s="98"/>
    </row>
    <row r="57" spans="2:7" ht="12.75">
      <c r="B57" s="41" t="s">
        <v>28</v>
      </c>
      <c r="C57" s="99" t="s">
        <v>46</v>
      </c>
      <c r="D57" s="99"/>
      <c r="F57" t="s">
        <v>30</v>
      </c>
      <c r="G57" s="42" t="s">
        <v>31</v>
      </c>
    </row>
    <row r="58" spans="3:5" ht="12.75">
      <c r="C58" s="107" t="s">
        <v>51</v>
      </c>
      <c r="D58" s="107"/>
      <c r="E58" s="107"/>
    </row>
    <row r="59" spans="2:8" ht="15.75">
      <c r="B59" s="100" t="s">
        <v>32</v>
      </c>
      <c r="C59" s="100" t="s">
        <v>33</v>
      </c>
      <c r="D59" s="102" t="s">
        <v>34</v>
      </c>
      <c r="E59" s="103"/>
      <c r="F59" s="103"/>
      <c r="G59" s="103"/>
      <c r="H59" s="104" t="s">
        <v>35</v>
      </c>
    </row>
    <row r="60" spans="2:8" ht="12.75">
      <c r="B60" s="101"/>
      <c r="C60" s="101"/>
      <c r="D60" s="43" t="s">
        <v>36</v>
      </c>
      <c r="E60" s="1" t="s">
        <v>37</v>
      </c>
      <c r="F60" s="1" t="s">
        <v>38</v>
      </c>
      <c r="G60" s="1" t="s">
        <v>39</v>
      </c>
      <c r="H60" s="105"/>
    </row>
    <row r="61" spans="2:8" ht="15.75">
      <c r="B61" s="44" t="s">
        <v>88</v>
      </c>
      <c r="C61" s="45">
        <f>'ТЕХ-ОСН-ПРОГРАМ_10 група Б'!A36</f>
        <v>18</v>
      </c>
      <c r="D61" s="46">
        <f>'ТЕХ-ОСН-ПРОГРАМ_10 група Б'!I44</f>
        <v>0</v>
      </c>
      <c r="E61" s="46">
        <f>'ТЕХ-ОСН-ПРОГРАМ_10 група Б'!J44</f>
        <v>0</v>
      </c>
      <c r="F61" s="46">
        <f>'ТЕХ-ОСН-ПРОГРАМ_10 група Б'!K44</f>
        <v>0</v>
      </c>
      <c r="G61" s="46">
        <f>'ТЕХ-ОСН-ПРОГРАМ_10 група Б'!L44</f>
        <v>0</v>
      </c>
      <c r="H61" s="44">
        <f>ROUNDUP((F61+G61)/C61*100,0)</f>
        <v>0</v>
      </c>
    </row>
    <row r="62" spans="2:8" ht="15.75">
      <c r="B62" s="47" t="s">
        <v>146</v>
      </c>
      <c r="C62" s="48">
        <f>'ТЕХ-ОСН-ПРОГРАМ_11 група Б'!A36</f>
        <v>9</v>
      </c>
      <c r="D62" s="49">
        <f>'ТЕХ-ОСН-ПРОГРАМ_11 група Б'!I44</f>
        <v>0</v>
      </c>
      <c r="E62" s="49">
        <f>'ТЕХ-ОСН-ПРОГРАМ_11 група Б'!J44</f>
        <v>0</v>
      </c>
      <c r="F62" s="49">
        <f>'ТЕХ-ОСН-ПРОГРАМ_11 група Б'!K44</f>
        <v>0</v>
      </c>
      <c r="G62" s="49">
        <f>'ТЕХ-ОСН-ПРОГРАМ_11 група Б'!L44</f>
        <v>0</v>
      </c>
      <c r="H62" s="44">
        <f>ROUNDUP((F62+G62)/C62*100,0)</f>
        <v>0</v>
      </c>
    </row>
    <row r="63" spans="2:8" ht="15.75">
      <c r="B63" s="47"/>
      <c r="C63" s="48"/>
      <c r="D63" s="49"/>
      <c r="E63" s="49"/>
      <c r="F63" s="49"/>
      <c r="G63" s="49"/>
      <c r="H63" s="44"/>
    </row>
    <row r="64" spans="2:8" ht="15.75">
      <c r="B64" s="47"/>
      <c r="C64" s="48"/>
      <c r="D64" s="49"/>
      <c r="E64" s="49"/>
      <c r="F64" s="49"/>
      <c r="G64" s="49"/>
      <c r="H64" s="44"/>
    </row>
    <row r="65" spans="2:8" ht="15.75">
      <c r="B65" s="47"/>
      <c r="C65" s="48"/>
      <c r="D65" s="49"/>
      <c r="E65" s="49"/>
      <c r="F65" s="49"/>
      <c r="G65" s="49"/>
      <c r="H65" s="44"/>
    </row>
    <row r="66" spans="2:8" ht="15.75">
      <c r="B66" s="47"/>
      <c r="C66" s="48"/>
      <c r="D66" s="49"/>
      <c r="E66" s="49"/>
      <c r="F66" s="49"/>
      <c r="G66" s="49"/>
      <c r="H66" s="44"/>
    </row>
    <row r="67" spans="2:8" ht="15">
      <c r="B67" s="48"/>
      <c r="C67" s="48"/>
      <c r="D67" s="48"/>
      <c r="E67" s="48"/>
      <c r="F67" s="48"/>
      <c r="G67" s="48"/>
      <c r="H67" s="48"/>
    </row>
    <row r="68" spans="2:8" ht="15">
      <c r="B68" s="48"/>
      <c r="C68" s="48"/>
      <c r="D68" s="48"/>
      <c r="E68" s="48"/>
      <c r="F68" s="48"/>
      <c r="G68" s="48"/>
      <c r="H68" s="48"/>
    </row>
    <row r="69" spans="2:8" ht="15">
      <c r="B69" s="48"/>
      <c r="C69" s="48"/>
      <c r="D69" s="48"/>
      <c r="E69" s="48"/>
      <c r="F69" s="48"/>
      <c r="G69" s="48"/>
      <c r="H69" s="48"/>
    </row>
    <row r="70" spans="2:8" ht="15.75">
      <c r="B70" s="47" t="s">
        <v>44</v>
      </c>
      <c r="C70" s="48">
        <f>SUM(C61:C69)</f>
        <v>27</v>
      </c>
      <c r="D70" s="48">
        <f>SUM(D61:D69)</f>
        <v>0</v>
      </c>
      <c r="E70" s="48">
        <f>SUM(E61:E69)</f>
        <v>0</v>
      </c>
      <c r="F70" s="48">
        <f>SUM(F61:F69)</f>
        <v>0</v>
      </c>
      <c r="G70" s="48">
        <f>SUM(G61:G69)</f>
        <v>0</v>
      </c>
      <c r="H70" s="47">
        <f>ROUND(SUM(H61:H66)/2,0)</f>
        <v>0</v>
      </c>
    </row>
    <row r="73" spans="2:8" ht="12.75">
      <c r="B73" s="97" t="s">
        <v>143</v>
      </c>
      <c r="C73" s="97"/>
      <c r="D73" s="97"/>
      <c r="E73" s="97"/>
      <c r="F73" s="97"/>
      <c r="G73" s="97"/>
      <c r="H73" s="97"/>
    </row>
    <row r="74" spans="2:3" ht="12.75">
      <c r="B74" s="98" t="s">
        <v>15</v>
      </c>
      <c r="C74" s="98"/>
    </row>
    <row r="75" spans="2:7" ht="12.75">
      <c r="B75" s="41" t="s">
        <v>28</v>
      </c>
      <c r="C75" s="99" t="s">
        <v>46</v>
      </c>
      <c r="D75" s="99"/>
      <c r="F75" t="s">
        <v>30</v>
      </c>
      <c r="G75" s="42" t="s">
        <v>31</v>
      </c>
    </row>
    <row r="76" spans="3:5" ht="12.75">
      <c r="C76" s="107" t="s">
        <v>85</v>
      </c>
      <c r="D76" s="107"/>
      <c r="E76" s="107"/>
    </row>
    <row r="77" spans="2:8" ht="15.75">
      <c r="B77" s="100" t="s">
        <v>32</v>
      </c>
      <c r="C77" s="100" t="s">
        <v>33</v>
      </c>
      <c r="D77" s="102" t="s">
        <v>34</v>
      </c>
      <c r="E77" s="103"/>
      <c r="F77" s="103"/>
      <c r="G77" s="103"/>
      <c r="H77" s="104" t="s">
        <v>35</v>
      </c>
    </row>
    <row r="78" spans="2:8" ht="12.75">
      <c r="B78" s="101"/>
      <c r="C78" s="101"/>
      <c r="D78" s="43" t="s">
        <v>36</v>
      </c>
      <c r="E78" s="1" t="s">
        <v>37</v>
      </c>
      <c r="F78" s="1" t="s">
        <v>38</v>
      </c>
      <c r="G78" s="1" t="s">
        <v>39</v>
      </c>
      <c r="H78" s="105"/>
    </row>
    <row r="79" spans="2:8" ht="15.75">
      <c r="B79" s="44" t="s">
        <v>88</v>
      </c>
      <c r="C79" s="45">
        <f>'ТЕХ-ІНТЕРНЕТ_10 група Б'!A36</f>
        <v>18</v>
      </c>
      <c r="D79" s="46">
        <f>'ТЕХ-ІНТЕРНЕТ_10 група Б'!I44</f>
        <v>0</v>
      </c>
      <c r="E79" s="46">
        <f>'ТЕХ-ІНТЕРНЕТ_10 група Б'!J44</f>
        <v>0</v>
      </c>
      <c r="F79" s="46">
        <f>'ТЕХ-ІНТЕРНЕТ_10 група Б'!K44</f>
        <v>0</v>
      </c>
      <c r="G79" s="46">
        <f>'ТЕХ-ІНТЕРНЕТ_10 група Б'!L44</f>
        <v>0</v>
      </c>
      <c r="H79" s="44">
        <f>ROUNDUP((F79+G79)/C79*100,0)</f>
        <v>0</v>
      </c>
    </row>
    <row r="80" spans="2:8" ht="15.75">
      <c r="B80" s="47" t="s">
        <v>146</v>
      </c>
      <c r="C80" s="48">
        <f>'ТЕХ-ІНТЕРНЕТ_11 група Б'!A36</f>
        <v>9</v>
      </c>
      <c r="D80" s="49">
        <f>'ТЕХ-ІНТЕРНЕТ_11 група Б'!I44</f>
        <v>0</v>
      </c>
      <c r="E80" s="49">
        <f>'ТЕХ-ІНТЕРНЕТ_11 група Б'!J44</f>
        <v>0</v>
      </c>
      <c r="F80" s="49">
        <f>'ТЕХ-ІНТЕРНЕТ_11 група Б'!K44</f>
        <v>0</v>
      </c>
      <c r="G80" s="49">
        <f>'ТЕХ-ІНТЕРНЕТ_11 група Б'!L44</f>
        <v>0</v>
      </c>
      <c r="H80" s="44">
        <f>ROUNDUP((F80+G80)/C80*100,0)</f>
        <v>0</v>
      </c>
    </row>
    <row r="81" spans="2:8" ht="15.75">
      <c r="B81" s="47"/>
      <c r="C81" s="48"/>
      <c r="D81" s="49"/>
      <c r="E81" s="49"/>
      <c r="F81" s="49"/>
      <c r="G81" s="49"/>
      <c r="H81" s="44"/>
    </row>
    <row r="82" spans="2:8" ht="15.75">
      <c r="B82" s="47"/>
      <c r="C82" s="48"/>
      <c r="D82" s="49"/>
      <c r="E82" s="49"/>
      <c r="F82" s="49"/>
      <c r="G82" s="49"/>
      <c r="H82" s="44"/>
    </row>
    <row r="83" spans="2:8" ht="15.75">
      <c r="B83" s="47"/>
      <c r="C83" s="48"/>
      <c r="D83" s="49"/>
      <c r="E83" s="49"/>
      <c r="F83" s="49"/>
      <c r="G83" s="49"/>
      <c r="H83" s="44"/>
    </row>
    <row r="84" spans="2:8" ht="15.75">
      <c r="B84" s="47"/>
      <c r="C84" s="48"/>
      <c r="D84" s="49"/>
      <c r="E84" s="49"/>
      <c r="F84" s="49"/>
      <c r="G84" s="49"/>
      <c r="H84" s="44"/>
    </row>
    <row r="85" spans="2:8" ht="15">
      <c r="B85" s="48"/>
      <c r="C85" s="48"/>
      <c r="D85" s="48"/>
      <c r="E85" s="48"/>
      <c r="F85" s="48"/>
      <c r="G85" s="48"/>
      <c r="H85" s="48"/>
    </row>
    <row r="86" spans="2:8" ht="15">
      <c r="B86" s="48"/>
      <c r="C86" s="48"/>
      <c r="D86" s="48"/>
      <c r="E86" s="48"/>
      <c r="F86" s="48"/>
      <c r="G86" s="48"/>
      <c r="H86" s="48"/>
    </row>
    <row r="87" spans="2:8" ht="15">
      <c r="B87" s="48"/>
      <c r="C87" s="48"/>
      <c r="D87" s="48"/>
      <c r="E87" s="48"/>
      <c r="F87" s="48"/>
      <c r="G87" s="48"/>
      <c r="H87" s="48"/>
    </row>
    <row r="88" spans="2:8" ht="15.75">
      <c r="B88" s="47" t="s">
        <v>44</v>
      </c>
      <c r="C88" s="48">
        <f>SUM(C79:C87)</f>
        <v>27</v>
      </c>
      <c r="D88" s="48">
        <f>SUM(D79:D87)</f>
        <v>0</v>
      </c>
      <c r="E88" s="48">
        <f>SUM(E79:E87)</f>
        <v>0</v>
      </c>
      <c r="F88" s="48">
        <f>SUM(F79:F87)</f>
        <v>0</v>
      </c>
      <c r="G88" s="48">
        <f>SUM(G79:G87)</f>
        <v>0</v>
      </c>
      <c r="H88" s="47">
        <f>ROUND(SUM(H79:H84)/2,0)</f>
        <v>0</v>
      </c>
    </row>
    <row r="91" spans="2:8" ht="12.75">
      <c r="B91" s="97" t="s">
        <v>143</v>
      </c>
      <c r="C91" s="97"/>
      <c r="D91" s="97"/>
      <c r="E91" s="97"/>
      <c r="F91" s="97"/>
      <c r="G91" s="97"/>
      <c r="H91" s="97"/>
    </row>
    <row r="92" spans="2:3" ht="12.75">
      <c r="B92" s="98" t="s">
        <v>15</v>
      </c>
      <c r="C92" s="98"/>
    </row>
    <row r="93" spans="2:7" ht="12.75">
      <c r="B93" s="41" t="s">
        <v>28</v>
      </c>
      <c r="C93" s="99" t="s">
        <v>46</v>
      </c>
      <c r="D93" s="99"/>
      <c r="F93" t="s">
        <v>30</v>
      </c>
      <c r="G93" s="42" t="s">
        <v>31</v>
      </c>
    </row>
    <row r="94" spans="3:5" ht="12.75">
      <c r="C94" s="107" t="s">
        <v>53</v>
      </c>
      <c r="D94" s="107"/>
      <c r="E94" s="107"/>
    </row>
    <row r="95" spans="2:8" ht="15.75">
      <c r="B95" s="100" t="s">
        <v>32</v>
      </c>
      <c r="C95" s="100" t="s">
        <v>33</v>
      </c>
      <c r="D95" s="102" t="s">
        <v>34</v>
      </c>
      <c r="E95" s="103"/>
      <c r="F95" s="103"/>
      <c r="G95" s="103"/>
      <c r="H95" s="104" t="s">
        <v>35</v>
      </c>
    </row>
    <row r="96" spans="2:8" ht="12.75">
      <c r="B96" s="101"/>
      <c r="C96" s="101"/>
      <c r="D96" s="43" t="s">
        <v>36</v>
      </c>
      <c r="E96" s="1" t="s">
        <v>37</v>
      </c>
      <c r="F96" s="1" t="s">
        <v>38</v>
      </c>
      <c r="G96" s="1" t="s">
        <v>39</v>
      </c>
      <c r="H96" s="105"/>
    </row>
    <row r="97" spans="2:8" ht="15.75">
      <c r="B97" s="44" t="s">
        <v>88</v>
      </c>
      <c r="C97" s="45">
        <f>'WEB-ДИЗАЙН_10 група Б'!A36</f>
        <v>18</v>
      </c>
      <c r="D97" s="46">
        <f>'WEB-ДИЗАЙН_10 група Б'!I44</f>
        <v>0</v>
      </c>
      <c r="E97" s="46">
        <f>'WEB-ДИЗАЙН_10 група Б'!J44</f>
        <v>0</v>
      </c>
      <c r="F97" s="46">
        <f>'WEB-ДИЗАЙН_10 група Б'!K44</f>
        <v>0</v>
      </c>
      <c r="G97" s="46">
        <f>'WEB-ДИЗАЙН_10 група Б'!L44</f>
        <v>0</v>
      </c>
      <c r="H97" s="44">
        <f>ROUNDUP((F97+G97)/C97*100,0)</f>
        <v>0</v>
      </c>
    </row>
    <row r="98" spans="2:8" ht="15.75">
      <c r="B98" s="47" t="s">
        <v>146</v>
      </c>
      <c r="C98" s="48">
        <f>'WEB-ДИЗАЙН_11 група Б'!A36</f>
        <v>9</v>
      </c>
      <c r="D98" s="49">
        <f>'WEB-ДИЗАЙН_11 група Б'!I44</f>
        <v>0</v>
      </c>
      <c r="E98" s="49">
        <f>'WEB-ДИЗАЙН_11 група Б'!J44</f>
        <v>0</v>
      </c>
      <c r="F98" s="49">
        <f>'WEB-ДИЗАЙН_11 група Б'!K44</f>
        <v>0</v>
      </c>
      <c r="G98" s="49">
        <f>'WEB-ДИЗАЙН_11 група Б'!L44</f>
        <v>0</v>
      </c>
      <c r="H98" s="44">
        <f>ROUNDUP((F98+G98)/C98*100,0)</f>
        <v>0</v>
      </c>
    </row>
    <row r="99" spans="2:8" ht="15.75">
      <c r="B99" s="47"/>
      <c r="C99" s="48"/>
      <c r="D99" s="49"/>
      <c r="E99" s="49"/>
      <c r="F99" s="49"/>
      <c r="G99" s="49"/>
      <c r="H99" s="44"/>
    </row>
    <row r="100" spans="2:8" ht="15.75">
      <c r="B100" s="47"/>
      <c r="C100" s="48"/>
      <c r="D100" s="49"/>
      <c r="E100" s="49"/>
      <c r="F100" s="49"/>
      <c r="G100" s="49"/>
      <c r="H100" s="44"/>
    </row>
    <row r="101" spans="2:8" ht="15.75">
      <c r="B101" s="47"/>
      <c r="C101" s="48"/>
      <c r="D101" s="49"/>
      <c r="E101" s="49"/>
      <c r="F101" s="49"/>
      <c r="G101" s="49"/>
      <c r="H101" s="44"/>
    </row>
    <row r="102" spans="2:8" ht="15.75">
      <c r="B102" s="47"/>
      <c r="C102" s="48"/>
      <c r="D102" s="49"/>
      <c r="E102" s="49"/>
      <c r="F102" s="49"/>
      <c r="G102" s="49"/>
      <c r="H102" s="44"/>
    </row>
    <row r="103" spans="2:8" ht="15">
      <c r="B103" s="48"/>
      <c r="C103" s="48"/>
      <c r="D103" s="48"/>
      <c r="E103" s="48"/>
      <c r="F103" s="48"/>
      <c r="G103" s="48"/>
      <c r="H103" s="48"/>
    </row>
    <row r="104" spans="2:8" ht="15">
      <c r="B104" s="48"/>
      <c r="C104" s="48"/>
      <c r="D104" s="48"/>
      <c r="E104" s="48"/>
      <c r="F104" s="48"/>
      <c r="G104" s="48"/>
      <c r="H104" s="48"/>
    </row>
    <row r="105" spans="2:8" ht="15">
      <c r="B105" s="48"/>
      <c r="C105" s="48"/>
      <c r="D105" s="48"/>
      <c r="E105" s="48"/>
      <c r="F105" s="48"/>
      <c r="G105" s="48"/>
      <c r="H105" s="48"/>
    </row>
    <row r="106" spans="2:8" ht="15.75">
      <c r="B106" s="47" t="s">
        <v>44</v>
      </c>
      <c r="C106" s="48">
        <f>SUM(C97:C105)</f>
        <v>27</v>
      </c>
      <c r="D106" s="48">
        <f>SUM(D97:D105)</f>
        <v>0</v>
      </c>
      <c r="E106" s="48">
        <f>SUM(E97:E105)</f>
        <v>0</v>
      </c>
      <c r="F106" s="48">
        <f>SUM(F97:F105)</f>
        <v>0</v>
      </c>
      <c r="G106" s="48">
        <f>SUM(G97:G105)</f>
        <v>0</v>
      </c>
      <c r="H106" s="47">
        <f>ROUND(SUM(H97:H102)/2,0)</f>
        <v>0</v>
      </c>
    </row>
    <row r="108" spans="2:8" ht="12.75">
      <c r="B108" s="97" t="s">
        <v>143</v>
      </c>
      <c r="C108" s="97"/>
      <c r="D108" s="97"/>
      <c r="E108" s="97"/>
      <c r="F108" s="97"/>
      <c r="G108" s="97"/>
      <c r="H108" s="97"/>
    </row>
    <row r="109" spans="2:3" ht="12.75">
      <c r="B109" s="98" t="s">
        <v>15</v>
      </c>
      <c r="C109" s="98"/>
    </row>
    <row r="110" spans="2:7" ht="12.75">
      <c r="B110" s="41" t="s">
        <v>28</v>
      </c>
      <c r="C110" s="99" t="s">
        <v>191</v>
      </c>
      <c r="D110" s="99"/>
      <c r="F110" t="s">
        <v>30</v>
      </c>
      <c r="G110" s="42" t="s">
        <v>31</v>
      </c>
    </row>
    <row r="111" spans="3:5" ht="12.75">
      <c r="C111" s="107"/>
      <c r="D111" s="107"/>
      <c r="E111" s="107"/>
    </row>
    <row r="112" spans="2:8" ht="15.75">
      <c r="B112" s="100" t="s">
        <v>32</v>
      </c>
      <c r="C112" s="100" t="s">
        <v>33</v>
      </c>
      <c r="D112" s="102" t="s">
        <v>34</v>
      </c>
      <c r="E112" s="103"/>
      <c r="F112" s="103"/>
      <c r="G112" s="103"/>
      <c r="H112" s="104" t="s">
        <v>35</v>
      </c>
    </row>
    <row r="113" spans="2:8" ht="12.75">
      <c r="B113" s="101"/>
      <c r="C113" s="101"/>
      <c r="D113" s="43" t="s">
        <v>36</v>
      </c>
      <c r="E113" s="1" t="s">
        <v>37</v>
      </c>
      <c r="F113" s="1" t="s">
        <v>38</v>
      </c>
      <c r="G113" s="1" t="s">
        <v>39</v>
      </c>
      <c r="H113" s="105"/>
    </row>
    <row r="114" spans="2:8" ht="15.75">
      <c r="B114" s="44" t="s">
        <v>52</v>
      </c>
      <c r="C114" s="45">
        <f>'ФІЗ_7-А'!A36</f>
        <v>28</v>
      </c>
      <c r="D114" s="46">
        <f>'ФІЗ_7-А'!I44</f>
        <v>0</v>
      </c>
      <c r="E114" s="46">
        <f>'ФІЗ_7-А'!J44</f>
        <v>0</v>
      </c>
      <c r="F114" s="46">
        <f>'ФІЗ_7-А'!K44</f>
        <v>0</v>
      </c>
      <c r="G114" s="46">
        <f>'ФІЗ_7-А'!L44</f>
        <v>0</v>
      </c>
      <c r="H114" s="44">
        <f>ROUNDUP((F114+G114)/C114*100,0)</f>
        <v>0</v>
      </c>
    </row>
    <row r="115" spans="2:8" ht="15.75">
      <c r="B115" s="47" t="s">
        <v>192</v>
      </c>
      <c r="C115" s="48">
        <f>'ФІЗ_7-Б'!A36</f>
        <v>28</v>
      </c>
      <c r="D115" s="49">
        <f>'ФІЗ_7-Б'!I44</f>
        <v>0</v>
      </c>
      <c r="E115" s="49">
        <f>'ФІЗ_7-Б'!J44</f>
        <v>0</v>
      </c>
      <c r="F115" s="49">
        <f>'ФІЗ_7-Б'!K44</f>
        <v>0</v>
      </c>
      <c r="G115" s="49">
        <f>'ФІЗ_7-Б'!L44</f>
        <v>0</v>
      </c>
      <c r="H115" s="44">
        <f>ROUNDUP((F115+G115)/C115*100,0)</f>
        <v>0</v>
      </c>
    </row>
    <row r="116" spans="2:8" ht="15.75">
      <c r="B116" s="47" t="s">
        <v>193</v>
      </c>
      <c r="C116" s="48">
        <f>'ФІЗ_8-А'!A36</f>
        <v>28</v>
      </c>
      <c r="D116" s="49">
        <f>'ФІЗ_8-А'!I44</f>
        <v>0</v>
      </c>
      <c r="E116" s="49">
        <f>'ФІЗ_8-А'!J44</f>
        <v>0</v>
      </c>
      <c r="F116" s="49">
        <f>'ФІЗ_8-А'!K44</f>
        <v>0</v>
      </c>
      <c r="G116" s="49">
        <f>'ФІЗ_8-А'!L44</f>
        <v>0</v>
      </c>
      <c r="H116" s="44">
        <f>ROUNDUP((F116+G116)/C116*100,0)</f>
        <v>0</v>
      </c>
    </row>
    <row r="117" spans="2:8" ht="15.75">
      <c r="B117" s="47" t="s">
        <v>194</v>
      </c>
      <c r="C117" s="48">
        <f>'ФІЗ_8-Б'!A36</f>
        <v>28</v>
      </c>
      <c r="D117" s="49">
        <f>'ФІЗ_8-Б'!I44</f>
        <v>0</v>
      </c>
      <c r="E117" s="49">
        <f>'ФІЗ_8-Б'!J44</f>
        <v>0</v>
      </c>
      <c r="F117" s="49">
        <f>'ФІЗ_8-Б'!K44</f>
        <v>0</v>
      </c>
      <c r="G117" s="49">
        <f>'ФІЗ_8-Б'!L44</f>
        <v>0</v>
      </c>
      <c r="H117" s="44">
        <f>ROUNDUP((F117+G117)/C117*100,0)</f>
        <v>0</v>
      </c>
    </row>
    <row r="118" spans="2:8" ht="15.75">
      <c r="B118" s="47"/>
      <c r="C118" s="48"/>
      <c r="D118" s="49"/>
      <c r="E118" s="49"/>
      <c r="F118" s="49"/>
      <c r="G118" s="49"/>
      <c r="H118" s="44"/>
    </row>
    <row r="119" spans="2:8" ht="15.75">
      <c r="B119" s="47"/>
      <c r="C119" s="48"/>
      <c r="D119" s="49"/>
      <c r="E119" s="49"/>
      <c r="F119" s="49"/>
      <c r="G119" s="49"/>
      <c r="H119" s="44"/>
    </row>
    <row r="120" spans="2:8" ht="15">
      <c r="B120" s="48"/>
      <c r="C120" s="48"/>
      <c r="D120" s="48"/>
      <c r="E120" s="48"/>
      <c r="F120" s="48"/>
      <c r="G120" s="48"/>
      <c r="H120" s="48"/>
    </row>
    <row r="121" spans="2:8" ht="15">
      <c r="B121" s="48"/>
      <c r="C121" s="48"/>
      <c r="D121" s="48"/>
      <c r="E121" s="48"/>
      <c r="F121" s="48"/>
      <c r="G121" s="48"/>
      <c r="H121" s="48"/>
    </row>
    <row r="122" spans="2:8" ht="15">
      <c r="B122" s="48"/>
      <c r="C122" s="48"/>
      <c r="D122" s="48"/>
      <c r="E122" s="48"/>
      <c r="F122" s="48"/>
      <c r="G122" s="48"/>
      <c r="H122" s="48"/>
    </row>
    <row r="123" spans="2:8" ht="15.75">
      <c r="B123" s="47" t="s">
        <v>44</v>
      </c>
      <c r="C123" s="48">
        <f>SUM(C114:C122)</f>
        <v>112</v>
      </c>
      <c r="D123" s="48">
        <f>SUM(D114:D122)</f>
        <v>0</v>
      </c>
      <c r="E123" s="48">
        <f>SUM(E114:E122)</f>
        <v>0</v>
      </c>
      <c r="F123" s="48">
        <f>SUM(F114:F122)</f>
        <v>0</v>
      </c>
      <c r="G123" s="48">
        <f>SUM(G114:G122)</f>
        <v>0</v>
      </c>
      <c r="H123" s="47">
        <f>ROUND(SUM(H114:H119)/4,0)</f>
        <v>0</v>
      </c>
    </row>
  </sheetData>
  <mergeCells count="55">
    <mergeCell ref="B19:H19"/>
    <mergeCell ref="B20:C20"/>
    <mergeCell ref="C21:D21"/>
    <mergeCell ref="B23:B24"/>
    <mergeCell ref="C23:C24"/>
    <mergeCell ref="D23:G23"/>
    <mergeCell ref="H23:H24"/>
    <mergeCell ref="C22:E22"/>
    <mergeCell ref="B95:B96"/>
    <mergeCell ref="C95:C96"/>
    <mergeCell ref="D95:G95"/>
    <mergeCell ref="H95:H96"/>
    <mergeCell ref="B91:H91"/>
    <mergeCell ref="B92:C92"/>
    <mergeCell ref="C93:D93"/>
    <mergeCell ref="C94:E94"/>
    <mergeCell ref="B77:B78"/>
    <mergeCell ref="C77:C78"/>
    <mergeCell ref="D77:G77"/>
    <mergeCell ref="H77:H78"/>
    <mergeCell ref="B73:H73"/>
    <mergeCell ref="B74:C74"/>
    <mergeCell ref="C75:D75"/>
    <mergeCell ref="C76:E76"/>
    <mergeCell ref="B1:H1"/>
    <mergeCell ref="B2:C2"/>
    <mergeCell ref="C3:D3"/>
    <mergeCell ref="B5:B6"/>
    <mergeCell ref="C5:C6"/>
    <mergeCell ref="D5:G5"/>
    <mergeCell ref="H5:H6"/>
    <mergeCell ref="B38:H38"/>
    <mergeCell ref="B39:C39"/>
    <mergeCell ref="C40:D40"/>
    <mergeCell ref="B42:B43"/>
    <mergeCell ref="C42:C43"/>
    <mergeCell ref="D42:G42"/>
    <mergeCell ref="H42:H43"/>
    <mergeCell ref="C41:E41"/>
    <mergeCell ref="B55:H55"/>
    <mergeCell ref="B56:C56"/>
    <mergeCell ref="C57:D57"/>
    <mergeCell ref="C58:E58"/>
    <mergeCell ref="B59:B60"/>
    <mergeCell ref="C59:C60"/>
    <mergeCell ref="D59:G59"/>
    <mergeCell ref="H59:H60"/>
    <mergeCell ref="B108:H108"/>
    <mergeCell ref="B109:C109"/>
    <mergeCell ref="C110:D110"/>
    <mergeCell ref="C111:E111"/>
    <mergeCell ref="B112:B113"/>
    <mergeCell ref="C112:C113"/>
    <mergeCell ref="D112:G112"/>
    <mergeCell ref="H112:H113"/>
  </mergeCells>
  <printOptions/>
  <pageMargins left="0.75" right="0.75" top="0.48" bottom="0.49" header="0.5" footer="0.5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8">
    <tabColor indexed="13"/>
  </sheetPr>
  <dimension ref="B1:H123"/>
  <sheetViews>
    <sheetView showGridLines="0" zoomScale="90" zoomScaleNormal="90" workbookViewId="0" topLeftCell="A73">
      <selection activeCell="G118" sqref="G118"/>
    </sheetView>
  </sheetViews>
  <sheetFormatPr defaultColWidth="9.00390625" defaultRowHeight="12.75"/>
  <cols>
    <col min="2" max="2" width="10.25390625" style="0" customWidth="1"/>
    <col min="8" max="8" width="9.625" style="0" customWidth="1"/>
  </cols>
  <sheetData>
    <row r="1" spans="2:8" ht="12.75">
      <c r="B1" s="97" t="s">
        <v>143</v>
      </c>
      <c r="C1" s="97"/>
      <c r="D1" s="97"/>
      <c r="E1" s="97"/>
      <c r="F1" s="97"/>
      <c r="G1" s="97"/>
      <c r="H1" s="97"/>
    </row>
    <row r="2" spans="2:3" ht="12.75">
      <c r="B2" s="98" t="s">
        <v>8</v>
      </c>
      <c r="C2" s="98"/>
    </row>
    <row r="3" spans="2:7" ht="12.75">
      <c r="B3" s="41" t="s">
        <v>28</v>
      </c>
      <c r="C3" s="99" t="s">
        <v>29</v>
      </c>
      <c r="D3" s="99"/>
      <c r="F3" t="s">
        <v>30</v>
      </c>
      <c r="G3" s="42" t="s">
        <v>31</v>
      </c>
    </row>
    <row r="5" spans="2:8" ht="15.75">
      <c r="B5" s="100" t="s">
        <v>32</v>
      </c>
      <c r="C5" s="100" t="s">
        <v>33</v>
      </c>
      <c r="D5" s="102" t="s">
        <v>34</v>
      </c>
      <c r="E5" s="103"/>
      <c r="F5" s="103"/>
      <c r="G5" s="103"/>
      <c r="H5" s="104" t="s">
        <v>35</v>
      </c>
    </row>
    <row r="6" spans="2:8" ht="12.75">
      <c r="B6" s="101"/>
      <c r="C6" s="101"/>
      <c r="D6" s="43" t="s">
        <v>36</v>
      </c>
      <c r="E6" s="1" t="s">
        <v>37</v>
      </c>
      <c r="F6" s="1" t="s">
        <v>38</v>
      </c>
      <c r="G6" s="1" t="s">
        <v>39</v>
      </c>
      <c r="H6" s="105"/>
    </row>
    <row r="7" spans="2:8" ht="15.75">
      <c r="B7" s="44" t="s">
        <v>40</v>
      </c>
      <c r="C7" s="45">
        <f>'ІНФ_10-А'!A36</f>
        <v>21</v>
      </c>
      <c r="D7" s="46">
        <f>'ІНФ_10-А'!N44</f>
        <v>0</v>
      </c>
      <c r="E7" s="46">
        <f>'ІНФ_10-А'!O44</f>
        <v>0</v>
      </c>
      <c r="F7" s="46">
        <f>'ІНФ_10-А'!P44</f>
        <v>0</v>
      </c>
      <c r="G7" s="46">
        <f>'ІНФ_10-А'!Q44</f>
        <v>0</v>
      </c>
      <c r="H7" s="44">
        <f>ROUNDUP((F7+G7)/C7*100,0)</f>
        <v>0</v>
      </c>
    </row>
    <row r="8" spans="2:8" ht="15.75">
      <c r="B8" s="47" t="s">
        <v>41</v>
      </c>
      <c r="C8" s="48">
        <f>'ІНФ_10-Б'!A36</f>
        <v>22</v>
      </c>
      <c r="D8" s="49">
        <f>'ІНФ_10-Б'!N44</f>
        <v>0</v>
      </c>
      <c r="E8" s="49">
        <f>'ІНФ_10-Б'!O44</f>
        <v>0</v>
      </c>
      <c r="F8" s="49">
        <f>'ІНФ_10-Б'!P44</f>
        <v>0</v>
      </c>
      <c r="G8" s="49">
        <f>'ІНФ_10-Б'!Q44</f>
        <v>0</v>
      </c>
      <c r="H8" s="44">
        <f>ROUNDUP((F8+G8)/C8*100,0)</f>
        <v>0</v>
      </c>
    </row>
    <row r="9" spans="2:8" ht="15.75">
      <c r="B9" s="47" t="s">
        <v>42</v>
      </c>
      <c r="C9" s="48">
        <f>'ІНФ_11-А'!A36</f>
        <v>17</v>
      </c>
      <c r="D9" s="49">
        <f>'ІНФ_11-А'!N44</f>
        <v>0</v>
      </c>
      <c r="E9" s="49">
        <f>'ІНФ_11-А'!O44</f>
        <v>0</v>
      </c>
      <c r="F9" s="49">
        <f>'ІНФ_11-А'!P44</f>
        <v>0</v>
      </c>
      <c r="G9" s="49">
        <f>'ІНФ_11-А'!Q44</f>
        <v>0</v>
      </c>
      <c r="H9" s="44">
        <f>ROUNDUP((F9+G9)/C9*100,0)</f>
        <v>0</v>
      </c>
    </row>
    <row r="10" spans="2:8" ht="15.75">
      <c r="B10" s="47" t="s">
        <v>43</v>
      </c>
      <c r="C10" s="48">
        <f>'ІНФ_11-Б'!A35</f>
        <v>17</v>
      </c>
      <c r="D10" s="49">
        <f>'ІНФ_11-Б'!N43</f>
        <v>0</v>
      </c>
      <c r="E10" s="49">
        <f>'ІНФ_11-Б'!O43</f>
        <v>0</v>
      </c>
      <c r="F10" s="49">
        <f>'ІНФ_11-Б'!P43</f>
        <v>0</v>
      </c>
      <c r="G10" s="49">
        <f>'ІНФ_11-Б'!Q43</f>
        <v>0</v>
      </c>
      <c r="H10" s="44">
        <f>ROUNDUP((F10+G10)/C10*100,0)</f>
        <v>0</v>
      </c>
    </row>
    <row r="11" spans="2:8" ht="15.75">
      <c r="B11" s="58"/>
      <c r="C11" s="48"/>
      <c r="D11" s="49"/>
      <c r="E11" s="49"/>
      <c r="F11" s="49"/>
      <c r="G11" s="49"/>
      <c r="H11" s="44"/>
    </row>
    <row r="12" spans="2:8" ht="15.75">
      <c r="B12" s="58"/>
      <c r="C12" s="48"/>
      <c r="D12" s="49"/>
      <c r="E12" s="49"/>
      <c r="F12" s="49"/>
      <c r="G12" s="49"/>
      <c r="H12" s="44"/>
    </row>
    <row r="13" spans="2:8" ht="15.75">
      <c r="B13" s="58"/>
      <c r="C13" s="68"/>
      <c r="D13" s="69"/>
      <c r="E13" s="69"/>
      <c r="F13" s="69"/>
      <c r="G13" s="69"/>
      <c r="H13" s="44"/>
    </row>
    <row r="14" spans="2:8" ht="15.75">
      <c r="B14" s="58"/>
      <c r="C14" s="68"/>
      <c r="D14" s="69"/>
      <c r="E14" s="69"/>
      <c r="F14" s="69"/>
      <c r="G14" s="69"/>
      <c r="H14" s="44"/>
    </row>
    <row r="15" spans="2:8" ht="15">
      <c r="B15" s="48"/>
      <c r="C15" s="48"/>
      <c r="D15" s="48"/>
      <c r="E15" s="48"/>
      <c r="F15" s="48"/>
      <c r="G15" s="48"/>
      <c r="H15" s="48"/>
    </row>
    <row r="16" spans="2:8" ht="15.75">
      <c r="B16" s="47" t="s">
        <v>44</v>
      </c>
      <c r="C16" s="48">
        <f>SUM(C7:C15)</f>
        <v>77</v>
      </c>
      <c r="D16" s="48">
        <f>SUM(D7:D15)</f>
        <v>0</v>
      </c>
      <c r="E16" s="48">
        <f>SUM(E7:E15)</f>
        <v>0</v>
      </c>
      <c r="F16" s="48">
        <f>SUM(F7:F15)</f>
        <v>0</v>
      </c>
      <c r="G16" s="48">
        <f>SUM(G7:G15)</f>
        <v>0</v>
      </c>
      <c r="H16" s="47">
        <f>ROUND(SUM(H7:H14)/4,0)</f>
        <v>0</v>
      </c>
    </row>
    <row r="19" spans="2:8" ht="12.75">
      <c r="B19" s="97" t="s">
        <v>143</v>
      </c>
      <c r="C19" s="97"/>
      <c r="D19" s="97"/>
      <c r="E19" s="97"/>
      <c r="F19" s="97"/>
      <c r="G19" s="97"/>
      <c r="H19" s="97"/>
    </row>
    <row r="20" spans="2:3" ht="12.75">
      <c r="B20" s="98" t="s">
        <v>8</v>
      </c>
      <c r="C20" s="98"/>
    </row>
    <row r="21" spans="2:7" ht="12.75">
      <c r="B21" s="41" t="s">
        <v>28</v>
      </c>
      <c r="C21" s="99" t="s">
        <v>156</v>
      </c>
      <c r="D21" s="99"/>
      <c r="F21" t="s">
        <v>30</v>
      </c>
      <c r="G21" s="42" t="s">
        <v>31</v>
      </c>
    </row>
    <row r="22" spans="3:5" ht="12.75">
      <c r="C22" s="106" t="s">
        <v>157</v>
      </c>
      <c r="D22" s="106"/>
      <c r="E22" s="106"/>
    </row>
    <row r="23" spans="2:8" ht="15.75">
      <c r="B23" s="100" t="s">
        <v>32</v>
      </c>
      <c r="C23" s="100" t="s">
        <v>33</v>
      </c>
      <c r="D23" s="102" t="s">
        <v>34</v>
      </c>
      <c r="E23" s="103"/>
      <c r="F23" s="103"/>
      <c r="G23" s="103"/>
      <c r="H23" s="104" t="s">
        <v>35</v>
      </c>
    </row>
    <row r="24" spans="2:8" ht="12.75">
      <c r="B24" s="101"/>
      <c r="C24" s="101"/>
      <c r="D24" s="43" t="s">
        <v>36</v>
      </c>
      <c r="E24" s="1" t="s">
        <v>37</v>
      </c>
      <c r="F24" s="1" t="s">
        <v>38</v>
      </c>
      <c r="G24" s="1" t="s">
        <v>39</v>
      </c>
      <c r="H24" s="105"/>
    </row>
    <row r="25" spans="2:8" ht="15.75">
      <c r="B25" s="58" t="s">
        <v>89</v>
      </c>
      <c r="C25" s="48">
        <f>'ІНФ_10 група А'!A36</f>
        <v>11</v>
      </c>
      <c r="D25" s="49">
        <f>'ІНФ_10 група А'!N44</f>
        <v>0</v>
      </c>
      <c r="E25" s="49">
        <f>'ІНФ_10 група А'!O44</f>
        <v>0</v>
      </c>
      <c r="F25" s="49">
        <f>'ІНФ_10 група А'!P44</f>
        <v>0</v>
      </c>
      <c r="G25" s="49">
        <f>'ІНФ_10 група А'!Q44</f>
        <v>0</v>
      </c>
      <c r="H25" s="44">
        <f>ROUNDUP((F25+G25)/C25*100,0)</f>
        <v>0</v>
      </c>
    </row>
    <row r="26" spans="2:8" ht="15.75">
      <c r="B26" s="58" t="s">
        <v>87</v>
      </c>
      <c r="C26" s="48">
        <f>'ІНФ_10 група Б'!A36</f>
        <v>18</v>
      </c>
      <c r="D26" s="49">
        <f>'ІНФ_10 група Б'!N44</f>
        <v>0</v>
      </c>
      <c r="E26" s="49">
        <f>'ІНФ_10 група Б'!O44</f>
        <v>0</v>
      </c>
      <c r="F26" s="49">
        <f>'ІНФ_10 група Б'!P44</f>
        <v>0</v>
      </c>
      <c r="G26" s="49">
        <f>'ІНФ_10 група Б'!Q44</f>
        <v>0</v>
      </c>
      <c r="H26" s="44">
        <f>ROUNDUP((F26+G26)/C26*100,0)</f>
        <v>0</v>
      </c>
    </row>
    <row r="27" spans="2:8" ht="15.75">
      <c r="B27" s="58" t="s">
        <v>154</v>
      </c>
      <c r="C27" s="68">
        <f>'ІНФ_11 група А'!A36</f>
        <v>14</v>
      </c>
      <c r="D27" s="69">
        <f>'ІНФ_11 група А'!N44</f>
        <v>0</v>
      </c>
      <c r="E27" s="69">
        <f>'ІНФ_11 група А'!O44</f>
        <v>0</v>
      </c>
      <c r="F27" s="69">
        <f>'ІНФ_11 група А'!P44</f>
        <v>0</v>
      </c>
      <c r="G27" s="69">
        <f>'ІНФ_11 група А'!Q44</f>
        <v>0</v>
      </c>
      <c r="H27" s="44">
        <f>ROUNDUP((F27+G27)/C27*100,0)</f>
        <v>0</v>
      </c>
    </row>
    <row r="28" spans="2:8" ht="15.75">
      <c r="B28" s="58" t="s">
        <v>152</v>
      </c>
      <c r="C28" s="68">
        <f>'ІНФ_11 група Б'!A36</f>
        <v>9</v>
      </c>
      <c r="D28" s="69">
        <f>'ІНФ_11 група Б'!N44</f>
        <v>0</v>
      </c>
      <c r="E28" s="69">
        <f>'ІНФ_11 група Б'!O44</f>
        <v>0</v>
      </c>
      <c r="F28" s="69">
        <f>'ІНФ_11 група Б'!P44</f>
        <v>0</v>
      </c>
      <c r="G28" s="69">
        <f>'ІНФ_11 група Б'!Q44</f>
        <v>0</v>
      </c>
      <c r="H28" s="44">
        <f>ROUNDUP((F28+G28)/C28*100,0)</f>
        <v>0</v>
      </c>
    </row>
    <row r="29" spans="2:8" ht="12.75">
      <c r="B29" s="50"/>
      <c r="C29" s="50"/>
      <c r="D29" s="50"/>
      <c r="E29" s="50"/>
      <c r="F29" s="50"/>
      <c r="G29" s="50"/>
      <c r="H29" s="50"/>
    </row>
    <row r="30" spans="2:8" ht="12.75">
      <c r="B30" s="50"/>
      <c r="C30" s="50"/>
      <c r="D30" s="50"/>
      <c r="E30" s="50"/>
      <c r="F30" s="50"/>
      <c r="G30" s="50"/>
      <c r="H30" s="50"/>
    </row>
    <row r="31" spans="2:8" ht="12.75">
      <c r="B31" s="50"/>
      <c r="C31" s="50"/>
      <c r="D31" s="50"/>
      <c r="E31" s="50"/>
      <c r="F31" s="50"/>
      <c r="G31" s="50"/>
      <c r="H31" s="50"/>
    </row>
    <row r="32" spans="2:8" ht="12.75">
      <c r="B32" s="50"/>
      <c r="C32" s="50"/>
      <c r="D32" s="50"/>
      <c r="E32" s="50"/>
      <c r="F32" s="50"/>
      <c r="G32" s="50"/>
      <c r="H32" s="50"/>
    </row>
    <row r="33" spans="2:8" ht="15">
      <c r="B33" s="48"/>
      <c r="C33" s="48"/>
      <c r="D33" s="48"/>
      <c r="E33" s="48"/>
      <c r="F33" s="48"/>
      <c r="G33" s="48"/>
      <c r="H33" s="48"/>
    </row>
    <row r="34" spans="2:8" ht="15.75">
      <c r="B34" s="47" t="s">
        <v>44</v>
      </c>
      <c r="C34" s="48">
        <f>SUM(C25:C33)</f>
        <v>52</v>
      </c>
      <c r="D34" s="48">
        <f>SUM(D25:D33)</f>
        <v>0</v>
      </c>
      <c r="E34" s="48">
        <f>SUM(E25:E33)</f>
        <v>0</v>
      </c>
      <c r="F34" s="48">
        <f>SUM(F25:F33)</f>
        <v>0</v>
      </c>
      <c r="G34" s="48">
        <f>SUM(G25:G33)</f>
        <v>0</v>
      </c>
      <c r="H34" s="47">
        <f>ROUND(SUM(H25:H28)/4,0)</f>
        <v>0</v>
      </c>
    </row>
    <row r="38" spans="2:8" ht="12.75">
      <c r="B38" s="97" t="s">
        <v>143</v>
      </c>
      <c r="C38" s="97"/>
      <c r="D38" s="97"/>
      <c r="E38" s="97"/>
      <c r="F38" s="97"/>
      <c r="G38" s="97"/>
      <c r="H38" s="97"/>
    </row>
    <row r="39" spans="2:3" ht="12.75">
      <c r="B39" s="98" t="s">
        <v>8</v>
      </c>
      <c r="C39" s="98"/>
    </row>
    <row r="40" spans="2:7" ht="12.75">
      <c r="B40" s="41" t="s">
        <v>28</v>
      </c>
      <c r="C40" s="99" t="s">
        <v>46</v>
      </c>
      <c r="D40" s="99"/>
      <c r="F40" t="s">
        <v>30</v>
      </c>
      <c r="G40" s="42" t="s">
        <v>31</v>
      </c>
    </row>
    <row r="41" spans="3:5" ht="12.75">
      <c r="C41" s="107" t="s">
        <v>47</v>
      </c>
      <c r="D41" s="107"/>
      <c r="E41" s="107"/>
    </row>
    <row r="42" spans="2:8" ht="15.75">
      <c r="B42" s="100" t="s">
        <v>32</v>
      </c>
      <c r="C42" s="100" t="s">
        <v>33</v>
      </c>
      <c r="D42" s="102" t="s">
        <v>34</v>
      </c>
      <c r="E42" s="103"/>
      <c r="F42" s="103"/>
      <c r="G42" s="103"/>
      <c r="H42" s="104" t="s">
        <v>35</v>
      </c>
    </row>
    <row r="43" spans="2:8" ht="12.75">
      <c r="B43" s="101"/>
      <c r="C43" s="101"/>
      <c r="D43" s="43" t="s">
        <v>36</v>
      </c>
      <c r="E43" s="1" t="s">
        <v>37</v>
      </c>
      <c r="F43" s="1" t="s">
        <v>38</v>
      </c>
      <c r="G43" s="1" t="s">
        <v>39</v>
      </c>
      <c r="H43" s="105"/>
    </row>
    <row r="44" spans="2:8" ht="15.75">
      <c r="B44" s="44" t="s">
        <v>40</v>
      </c>
      <c r="C44" s="45">
        <f>'ТЕХ-ОІТ_10-А'!A36</f>
        <v>21</v>
      </c>
      <c r="D44" s="46">
        <f>'ТЕХ-ОІТ_10-А'!N44</f>
        <v>0</v>
      </c>
      <c r="E44" s="46">
        <f>'ТЕХ-ОІТ_10-А'!O44</f>
        <v>0</v>
      </c>
      <c r="F44" s="46">
        <f>'ТЕХ-ОІТ_10-А'!P44</f>
        <v>0</v>
      </c>
      <c r="G44" s="46">
        <f>'ТЕХ-ОІТ_10-А'!Q44</f>
        <v>0</v>
      </c>
      <c r="H44" s="44">
        <f>ROUNDUP((F44+G44)/C44*100,0)</f>
        <v>0</v>
      </c>
    </row>
    <row r="45" spans="2:8" ht="15.75">
      <c r="B45" s="47" t="s">
        <v>41</v>
      </c>
      <c r="C45" s="48">
        <f>'ТЕХ-ОІТ_10-Б'!A36</f>
        <v>22</v>
      </c>
      <c r="D45" s="49">
        <f>'ТЕХ-ОІТ_10-Б'!N44</f>
        <v>0</v>
      </c>
      <c r="E45" s="49">
        <f>'ТЕХ-ОІТ_10-Б'!O44</f>
        <v>0</v>
      </c>
      <c r="F45" s="49">
        <f>'ТЕХ-ОІТ_10-Б'!P44</f>
        <v>0</v>
      </c>
      <c r="G45" s="49">
        <f>'ТЕХ-ОІТ_10-Б'!Q44</f>
        <v>0</v>
      </c>
      <c r="H45" s="44">
        <f>ROUNDUP((F45+G45)/C45*100,0)</f>
        <v>0</v>
      </c>
    </row>
    <row r="46" spans="2:8" ht="15.75">
      <c r="B46" s="47"/>
      <c r="C46" s="48"/>
      <c r="D46" s="49"/>
      <c r="E46" s="49"/>
      <c r="F46" s="49"/>
      <c r="G46" s="49"/>
      <c r="H46" s="44"/>
    </row>
    <row r="47" spans="2:8" ht="15.75">
      <c r="B47" s="47" t="s">
        <v>42</v>
      </c>
      <c r="C47" s="48">
        <f>'ТЕХ-ОІТ_11-А'!A36</f>
        <v>17</v>
      </c>
      <c r="D47" s="49">
        <f>'ТЕХ-ОІТ_11-А'!N44</f>
        <v>0</v>
      </c>
      <c r="E47" s="49">
        <f>'ТЕХ-ОІТ_11-А'!O44</f>
        <v>0</v>
      </c>
      <c r="F47" s="49">
        <f>'ТЕХ-ОІТ_11-А'!P44</f>
        <v>0</v>
      </c>
      <c r="G47" s="49">
        <f>'ТЕХ-ОІТ_11-А'!Q44</f>
        <v>0</v>
      </c>
      <c r="H47" s="44">
        <f>ROUNDUP((F47+G47)/C47*100,0)</f>
        <v>0</v>
      </c>
    </row>
    <row r="48" spans="2:8" ht="15.75">
      <c r="B48" s="47" t="s">
        <v>43</v>
      </c>
      <c r="C48" s="48">
        <f>'ТЕХ-ОІТ_11-Б'!A36</f>
        <v>17</v>
      </c>
      <c r="D48" s="49">
        <f>'ТЕХ-ОІТ_11-Б'!N44</f>
        <v>0</v>
      </c>
      <c r="E48" s="49">
        <f>'ТЕХ-ОІТ_11-Б'!O44</f>
        <v>0</v>
      </c>
      <c r="F48" s="49">
        <f>'ТЕХ-ОІТ_11-Б'!P44</f>
        <v>0</v>
      </c>
      <c r="G48" s="49">
        <f>'ТЕХ-ОІТ_11-Б'!Q44</f>
        <v>0</v>
      </c>
      <c r="H48" s="44">
        <f>ROUNDUP((F48+G48)/C48*100,0)</f>
        <v>0</v>
      </c>
    </row>
    <row r="49" spans="2:8" ht="15.75">
      <c r="B49" s="47"/>
      <c r="C49" s="48"/>
      <c r="D49" s="49"/>
      <c r="E49" s="49"/>
      <c r="F49" s="49"/>
      <c r="G49" s="49"/>
      <c r="H49" s="44"/>
    </row>
    <row r="50" spans="2:8" ht="15">
      <c r="B50" s="48"/>
      <c r="C50" s="48"/>
      <c r="D50" s="48"/>
      <c r="E50" s="48"/>
      <c r="F50" s="48"/>
      <c r="G50" s="48"/>
      <c r="H50" s="48"/>
    </row>
    <row r="51" spans="2:8" ht="15">
      <c r="B51" s="48"/>
      <c r="C51" s="48"/>
      <c r="D51" s="48"/>
      <c r="E51" s="48"/>
      <c r="F51" s="48"/>
      <c r="G51" s="48"/>
      <c r="H51" s="48"/>
    </row>
    <row r="52" spans="2:8" ht="15">
      <c r="B52" s="48"/>
      <c r="C52" s="48"/>
      <c r="D52" s="48"/>
      <c r="E52" s="48"/>
      <c r="F52" s="48"/>
      <c r="G52" s="48"/>
      <c r="H52" s="48"/>
    </row>
    <row r="53" spans="2:8" ht="15.75">
      <c r="B53" s="47" t="s">
        <v>44</v>
      </c>
      <c r="C53" s="48">
        <f>SUM(C44:C52)</f>
        <v>77</v>
      </c>
      <c r="D53" s="48">
        <f>SUM(D44:D52)</f>
        <v>0</v>
      </c>
      <c r="E53" s="48">
        <f>SUM(E44:E52)</f>
        <v>0</v>
      </c>
      <c r="F53" s="48">
        <f>SUM(F44:F52)</f>
        <v>0</v>
      </c>
      <c r="G53" s="48">
        <f>SUM(G44:G52)</f>
        <v>0</v>
      </c>
      <c r="H53" s="47">
        <f>ROUND(SUM(H44:H49)/4,0)</f>
        <v>0</v>
      </c>
    </row>
    <row r="55" spans="2:8" ht="12.75">
      <c r="B55" s="97" t="s">
        <v>143</v>
      </c>
      <c r="C55" s="97"/>
      <c r="D55" s="97"/>
      <c r="E55" s="97"/>
      <c r="F55" s="97"/>
      <c r="G55" s="97"/>
      <c r="H55" s="97"/>
    </row>
    <row r="56" spans="2:3" ht="12.75">
      <c r="B56" s="98" t="s">
        <v>8</v>
      </c>
      <c r="C56" s="98"/>
    </row>
    <row r="57" spans="2:7" ht="12.75">
      <c r="B57" s="41" t="s">
        <v>28</v>
      </c>
      <c r="C57" s="99" t="s">
        <v>46</v>
      </c>
      <c r="D57" s="99"/>
      <c r="F57" t="s">
        <v>30</v>
      </c>
      <c r="G57" s="42" t="s">
        <v>31</v>
      </c>
    </row>
    <row r="58" spans="3:5" ht="12.75">
      <c r="C58" s="107" t="s">
        <v>51</v>
      </c>
      <c r="D58" s="107"/>
      <c r="E58" s="107"/>
    </row>
    <row r="59" spans="2:8" ht="15.75">
      <c r="B59" s="100" t="s">
        <v>32</v>
      </c>
      <c r="C59" s="100" t="s">
        <v>33</v>
      </c>
      <c r="D59" s="102" t="s">
        <v>34</v>
      </c>
      <c r="E59" s="103"/>
      <c r="F59" s="103"/>
      <c r="G59" s="103"/>
      <c r="H59" s="104" t="s">
        <v>35</v>
      </c>
    </row>
    <row r="60" spans="2:8" ht="12.75">
      <c r="B60" s="101"/>
      <c r="C60" s="101"/>
      <c r="D60" s="43" t="s">
        <v>36</v>
      </c>
      <c r="E60" s="1" t="s">
        <v>37</v>
      </c>
      <c r="F60" s="1" t="s">
        <v>38</v>
      </c>
      <c r="G60" s="1" t="s">
        <v>39</v>
      </c>
      <c r="H60" s="105"/>
    </row>
    <row r="61" spans="2:8" ht="15.75">
      <c r="B61" s="44" t="s">
        <v>88</v>
      </c>
      <c r="C61" s="45">
        <f>'ТЕХ-ОСН-ПРОГРАМ_10 група Б'!A36</f>
        <v>18</v>
      </c>
      <c r="D61" s="46">
        <f>'ТЕХ-ОСН-ПРОГРАМ_10 група Б'!N44</f>
        <v>0</v>
      </c>
      <c r="E61" s="46">
        <f>'ТЕХ-ОСН-ПРОГРАМ_10 група Б'!O44</f>
        <v>0</v>
      </c>
      <c r="F61" s="46">
        <f>'ТЕХ-ОСН-ПРОГРАМ_10 група Б'!P44</f>
        <v>0</v>
      </c>
      <c r="G61" s="46">
        <f>'ТЕХ-ОСН-ПРОГРАМ_10 група Б'!Q44</f>
        <v>0</v>
      </c>
      <c r="H61" s="44">
        <f>ROUNDUP((F61+G61)/C61*100,0)</f>
        <v>0</v>
      </c>
    </row>
    <row r="62" spans="2:8" ht="15.75">
      <c r="B62" s="47" t="s">
        <v>146</v>
      </c>
      <c r="C62" s="48">
        <f>'ТЕХ-ОСН-ПРОГРАМ_11 група Б'!A36</f>
        <v>9</v>
      </c>
      <c r="D62" s="49">
        <f>'ТЕХ-ОСН-ПРОГРАМ_11 група Б'!N44</f>
        <v>0</v>
      </c>
      <c r="E62" s="49">
        <f>'ТЕХ-ОСН-ПРОГРАМ_11 група Б'!O44</f>
        <v>0</v>
      </c>
      <c r="F62" s="49">
        <f>'ТЕХ-ОСН-ПРОГРАМ_11 група Б'!P44</f>
        <v>0</v>
      </c>
      <c r="G62" s="49">
        <f>'ТЕХ-ОСН-ПРОГРАМ_11 група Б'!Q44</f>
        <v>0</v>
      </c>
      <c r="H62" s="44">
        <f>ROUNDUP((F62+G62)/C62*100,0)</f>
        <v>0</v>
      </c>
    </row>
    <row r="63" spans="2:8" ht="15.75">
      <c r="B63" s="47"/>
      <c r="C63" s="48"/>
      <c r="D63" s="49"/>
      <c r="E63" s="49"/>
      <c r="F63" s="49"/>
      <c r="G63" s="49"/>
      <c r="H63" s="44"/>
    </row>
    <row r="64" spans="2:8" ht="15.75">
      <c r="B64" s="47"/>
      <c r="C64" s="48"/>
      <c r="D64" s="49"/>
      <c r="E64" s="49"/>
      <c r="F64" s="49"/>
      <c r="G64" s="49"/>
      <c r="H64" s="44"/>
    </row>
    <row r="65" spans="2:8" ht="15.75">
      <c r="B65" s="47"/>
      <c r="C65" s="48"/>
      <c r="D65" s="49"/>
      <c r="E65" s="49"/>
      <c r="F65" s="49"/>
      <c r="G65" s="49"/>
      <c r="H65" s="44"/>
    </row>
    <row r="66" spans="2:8" ht="15.75">
      <c r="B66" s="47"/>
      <c r="C66" s="48"/>
      <c r="D66" s="49"/>
      <c r="E66" s="49"/>
      <c r="F66" s="49"/>
      <c r="G66" s="49"/>
      <c r="H66" s="44"/>
    </row>
    <row r="67" spans="2:8" ht="15">
      <c r="B67" s="48"/>
      <c r="C67" s="48"/>
      <c r="D67" s="48"/>
      <c r="E67" s="48"/>
      <c r="F67" s="48"/>
      <c r="G67" s="48"/>
      <c r="H67" s="48"/>
    </row>
    <row r="68" spans="2:8" ht="15">
      <c r="B68" s="48"/>
      <c r="C68" s="48"/>
      <c r="D68" s="48"/>
      <c r="E68" s="48"/>
      <c r="F68" s="48"/>
      <c r="G68" s="48"/>
      <c r="H68" s="48"/>
    </row>
    <row r="69" spans="2:8" ht="15">
      <c r="B69" s="48"/>
      <c r="C69" s="48"/>
      <c r="D69" s="48"/>
      <c r="E69" s="48"/>
      <c r="F69" s="48"/>
      <c r="G69" s="48"/>
      <c r="H69" s="48"/>
    </row>
    <row r="70" spans="2:8" ht="15.75">
      <c r="B70" s="47" t="s">
        <v>44</v>
      </c>
      <c r="C70" s="48">
        <f>SUM(C61:C69)</f>
        <v>27</v>
      </c>
      <c r="D70" s="48">
        <f>SUM(D61:D69)</f>
        <v>0</v>
      </c>
      <c r="E70" s="48">
        <f>SUM(E61:E69)</f>
        <v>0</v>
      </c>
      <c r="F70" s="48">
        <f>SUM(F61:F69)</f>
        <v>0</v>
      </c>
      <c r="G70" s="48">
        <f>SUM(G61:G69)</f>
        <v>0</v>
      </c>
      <c r="H70" s="47">
        <f>ROUND(SUM(H61:H66)/2,0)</f>
        <v>0</v>
      </c>
    </row>
    <row r="73" spans="2:8" ht="12.75">
      <c r="B73" s="97" t="s">
        <v>143</v>
      </c>
      <c r="C73" s="97"/>
      <c r="D73" s="97"/>
      <c r="E73" s="97"/>
      <c r="F73" s="97"/>
      <c r="G73" s="97"/>
      <c r="H73" s="97"/>
    </row>
    <row r="74" spans="2:3" ht="12.75">
      <c r="B74" s="98" t="s">
        <v>8</v>
      </c>
      <c r="C74" s="98"/>
    </row>
    <row r="75" spans="2:7" ht="12.75">
      <c r="B75" s="41" t="s">
        <v>28</v>
      </c>
      <c r="C75" s="99" t="s">
        <v>46</v>
      </c>
      <c r="D75" s="99"/>
      <c r="F75" t="s">
        <v>30</v>
      </c>
      <c r="G75" s="42" t="s">
        <v>31</v>
      </c>
    </row>
    <row r="76" spans="3:5" ht="12.75">
      <c r="C76" s="107" t="s">
        <v>85</v>
      </c>
      <c r="D76" s="107"/>
      <c r="E76" s="107"/>
    </row>
    <row r="77" spans="2:8" ht="15.75">
      <c r="B77" s="100" t="s">
        <v>32</v>
      </c>
      <c r="C77" s="100" t="s">
        <v>33</v>
      </c>
      <c r="D77" s="102" t="s">
        <v>34</v>
      </c>
      <c r="E77" s="103"/>
      <c r="F77" s="103"/>
      <c r="G77" s="103"/>
      <c r="H77" s="104" t="s">
        <v>35</v>
      </c>
    </row>
    <row r="78" spans="2:8" ht="12.75">
      <c r="B78" s="101"/>
      <c r="C78" s="101"/>
      <c r="D78" s="43" t="s">
        <v>36</v>
      </c>
      <c r="E78" s="1" t="s">
        <v>37</v>
      </c>
      <c r="F78" s="1" t="s">
        <v>38</v>
      </c>
      <c r="G78" s="1" t="s">
        <v>39</v>
      </c>
      <c r="H78" s="105"/>
    </row>
    <row r="79" spans="2:8" ht="15.75">
      <c r="B79" s="44" t="s">
        <v>88</v>
      </c>
      <c r="C79" s="45">
        <f>'ТЕХ-ІНТЕРНЕТ_10 група Б'!A36</f>
        <v>18</v>
      </c>
      <c r="D79" s="46">
        <f>'ТЕХ-ІНТЕРНЕТ_10 група Б'!N44</f>
        <v>0</v>
      </c>
      <c r="E79" s="46">
        <f>'ТЕХ-ІНТЕРНЕТ_10 група Б'!O44</f>
        <v>0</v>
      </c>
      <c r="F79" s="46">
        <f>'ТЕХ-ІНТЕРНЕТ_10 група Б'!P44</f>
        <v>0</v>
      </c>
      <c r="G79" s="46">
        <f>'ТЕХ-ІНТЕРНЕТ_10 група Б'!Q44</f>
        <v>0</v>
      </c>
      <c r="H79" s="44">
        <f>ROUNDUP((F79+G79)/C79*100,0)</f>
        <v>0</v>
      </c>
    </row>
    <row r="80" spans="2:8" ht="15.75">
      <c r="B80" s="47" t="s">
        <v>146</v>
      </c>
      <c r="C80" s="48">
        <f>'ТЕХ-ІНТЕРНЕТ_11 група Б'!A36</f>
        <v>9</v>
      </c>
      <c r="D80" s="49">
        <f>'ТЕХ-ІНТЕРНЕТ_11 група Б'!N44</f>
        <v>0</v>
      </c>
      <c r="E80" s="49">
        <f>'ТЕХ-ІНТЕРНЕТ_11 група Б'!O44</f>
        <v>0</v>
      </c>
      <c r="F80" s="49">
        <f>'ТЕХ-ІНТЕРНЕТ_11 група Б'!P44</f>
        <v>0</v>
      </c>
      <c r="G80" s="49">
        <f>'ТЕХ-ІНТЕРНЕТ_11 група Б'!Q44</f>
        <v>0</v>
      </c>
      <c r="H80" s="44">
        <f>ROUNDUP((F80+G80)/C80*100,0)</f>
        <v>0</v>
      </c>
    </row>
    <row r="81" spans="2:8" ht="15.75">
      <c r="B81" s="47"/>
      <c r="C81" s="48"/>
      <c r="D81" s="49"/>
      <c r="E81" s="49"/>
      <c r="F81" s="49"/>
      <c r="G81" s="49"/>
      <c r="H81" s="44"/>
    </row>
    <row r="82" spans="2:8" ht="15.75">
      <c r="B82" s="47"/>
      <c r="C82" s="48"/>
      <c r="D82" s="49"/>
      <c r="E82" s="49"/>
      <c r="F82" s="49"/>
      <c r="G82" s="49"/>
      <c r="H82" s="44"/>
    </row>
    <row r="83" spans="2:8" ht="15.75">
      <c r="B83" s="47"/>
      <c r="C83" s="48"/>
      <c r="D83" s="49"/>
      <c r="E83" s="49"/>
      <c r="F83" s="49"/>
      <c r="G83" s="49"/>
      <c r="H83" s="44"/>
    </row>
    <row r="84" spans="2:8" ht="15.75">
      <c r="B84" s="47"/>
      <c r="C84" s="48"/>
      <c r="D84" s="49"/>
      <c r="E84" s="49"/>
      <c r="F84" s="49"/>
      <c r="G84" s="49"/>
      <c r="H84" s="44"/>
    </row>
    <row r="85" spans="2:8" ht="15">
      <c r="B85" s="48"/>
      <c r="C85" s="48"/>
      <c r="D85" s="48"/>
      <c r="E85" s="48"/>
      <c r="F85" s="48"/>
      <c r="G85" s="48"/>
      <c r="H85" s="48"/>
    </row>
    <row r="86" spans="2:8" ht="15">
      <c r="B86" s="48"/>
      <c r="C86" s="48"/>
      <c r="D86" s="48"/>
      <c r="E86" s="48"/>
      <c r="F86" s="48"/>
      <c r="G86" s="48"/>
      <c r="H86" s="48"/>
    </row>
    <row r="87" spans="2:8" ht="15">
      <c r="B87" s="48"/>
      <c r="C87" s="48"/>
      <c r="D87" s="48"/>
      <c r="E87" s="48"/>
      <c r="F87" s="48"/>
      <c r="G87" s="48"/>
      <c r="H87" s="48"/>
    </row>
    <row r="88" spans="2:8" ht="15.75">
      <c r="B88" s="47" t="s">
        <v>44</v>
      </c>
      <c r="C88" s="48">
        <f>SUM(C79:C87)</f>
        <v>27</v>
      </c>
      <c r="D88" s="48">
        <f>SUM(D79:D87)</f>
        <v>0</v>
      </c>
      <c r="E88" s="48">
        <f>SUM(E79:E87)</f>
        <v>0</v>
      </c>
      <c r="F88" s="48">
        <f>SUM(F79:F87)</f>
        <v>0</v>
      </c>
      <c r="G88" s="48">
        <f>SUM(G79:G87)</f>
        <v>0</v>
      </c>
      <c r="H88" s="47">
        <f>ROUND(SUM(H79:H84)/2,0)</f>
        <v>0</v>
      </c>
    </row>
    <row r="91" spans="2:8" ht="12.75">
      <c r="B91" s="97" t="s">
        <v>143</v>
      </c>
      <c r="C91" s="97"/>
      <c r="D91" s="97"/>
      <c r="E91" s="97"/>
      <c r="F91" s="97"/>
      <c r="G91" s="97"/>
      <c r="H91" s="97"/>
    </row>
    <row r="92" spans="2:3" ht="12.75">
      <c r="B92" s="98" t="s">
        <v>8</v>
      </c>
      <c r="C92" s="98"/>
    </row>
    <row r="93" spans="2:7" ht="12.75">
      <c r="B93" s="41" t="s">
        <v>28</v>
      </c>
      <c r="C93" s="99" t="s">
        <v>46</v>
      </c>
      <c r="D93" s="99"/>
      <c r="F93" t="s">
        <v>30</v>
      </c>
      <c r="G93" s="42" t="s">
        <v>31</v>
      </c>
    </row>
    <row r="94" spans="3:5" ht="12.75">
      <c r="C94" s="107" t="s">
        <v>53</v>
      </c>
      <c r="D94" s="107"/>
      <c r="E94" s="107"/>
    </row>
    <row r="95" spans="2:8" ht="15.75">
      <c r="B95" s="100" t="s">
        <v>32</v>
      </c>
      <c r="C95" s="100" t="s">
        <v>33</v>
      </c>
      <c r="D95" s="102" t="s">
        <v>34</v>
      </c>
      <c r="E95" s="103"/>
      <c r="F95" s="103"/>
      <c r="G95" s="103"/>
      <c r="H95" s="104" t="s">
        <v>35</v>
      </c>
    </row>
    <row r="96" spans="2:8" ht="12.75">
      <c r="B96" s="101"/>
      <c r="C96" s="101"/>
      <c r="D96" s="43" t="s">
        <v>36</v>
      </c>
      <c r="E96" s="1" t="s">
        <v>37</v>
      </c>
      <c r="F96" s="1" t="s">
        <v>38</v>
      </c>
      <c r="G96" s="1" t="s">
        <v>39</v>
      </c>
      <c r="H96" s="105"/>
    </row>
    <row r="97" spans="2:8" ht="15.75">
      <c r="B97" s="44" t="s">
        <v>88</v>
      </c>
      <c r="C97" s="45">
        <f>'WEB-ДИЗАЙН_10 група Б'!A36</f>
        <v>18</v>
      </c>
      <c r="D97" s="46">
        <f>'WEB-ДИЗАЙН_10 група Б'!N44</f>
        <v>0</v>
      </c>
      <c r="E97" s="46">
        <f>'WEB-ДИЗАЙН_10 група Б'!O44</f>
        <v>0</v>
      </c>
      <c r="F97" s="46">
        <f>'WEB-ДИЗАЙН_10 група Б'!P44</f>
        <v>0</v>
      </c>
      <c r="G97" s="46">
        <f>'WEB-ДИЗАЙН_10 група Б'!Q44</f>
        <v>0</v>
      </c>
      <c r="H97" s="44">
        <f>ROUNDUP((F97+G97)/C97*100,0)</f>
        <v>0</v>
      </c>
    </row>
    <row r="98" spans="2:8" ht="15.75">
      <c r="B98" s="47" t="s">
        <v>146</v>
      </c>
      <c r="C98" s="48">
        <f>'WEB-ДИЗАЙН_11 група Б'!A36</f>
        <v>9</v>
      </c>
      <c r="D98" s="49">
        <f>'WEB-ДИЗАЙН_11 група Б'!N44</f>
        <v>0</v>
      </c>
      <c r="E98" s="49">
        <f>'WEB-ДИЗАЙН_11 група Б'!O44</f>
        <v>0</v>
      </c>
      <c r="F98" s="49">
        <f>'WEB-ДИЗАЙН_11 група Б'!P44</f>
        <v>0</v>
      </c>
      <c r="G98" s="49">
        <f>'WEB-ДИЗАЙН_11 група Б'!Q44</f>
        <v>0</v>
      </c>
      <c r="H98" s="44">
        <f>ROUNDUP((F98+G98)/C98*100,0)</f>
        <v>0</v>
      </c>
    </row>
    <row r="99" spans="2:8" ht="15.75">
      <c r="B99" s="47"/>
      <c r="C99" s="48"/>
      <c r="D99" s="49"/>
      <c r="E99" s="49"/>
      <c r="F99" s="49"/>
      <c r="G99" s="49"/>
      <c r="H99" s="44"/>
    </row>
    <row r="100" spans="2:8" ht="15.75">
      <c r="B100" s="47"/>
      <c r="C100" s="48"/>
      <c r="D100" s="49"/>
      <c r="E100" s="49"/>
      <c r="F100" s="49"/>
      <c r="G100" s="49"/>
      <c r="H100" s="44"/>
    </row>
    <row r="101" spans="2:8" ht="15.75">
      <c r="B101" s="47"/>
      <c r="C101" s="48"/>
      <c r="D101" s="49"/>
      <c r="E101" s="49"/>
      <c r="F101" s="49"/>
      <c r="G101" s="49"/>
      <c r="H101" s="44"/>
    </row>
    <row r="102" spans="2:8" ht="15.75">
      <c r="B102" s="47"/>
      <c r="C102" s="48"/>
      <c r="D102" s="49"/>
      <c r="E102" s="49"/>
      <c r="F102" s="49"/>
      <c r="G102" s="49"/>
      <c r="H102" s="44"/>
    </row>
    <row r="103" spans="2:8" ht="15">
      <c r="B103" s="48"/>
      <c r="C103" s="48"/>
      <c r="D103" s="48"/>
      <c r="E103" s="48"/>
      <c r="F103" s="48"/>
      <c r="G103" s="48"/>
      <c r="H103" s="48"/>
    </row>
    <row r="104" spans="2:8" ht="15">
      <c r="B104" s="48"/>
      <c r="C104" s="48"/>
      <c r="D104" s="48"/>
      <c r="E104" s="48"/>
      <c r="F104" s="48"/>
      <c r="G104" s="48"/>
      <c r="H104" s="48"/>
    </row>
    <row r="105" spans="2:8" ht="15">
      <c r="B105" s="48"/>
      <c r="C105" s="48"/>
      <c r="D105" s="48"/>
      <c r="E105" s="48"/>
      <c r="F105" s="48"/>
      <c r="G105" s="48"/>
      <c r="H105" s="48"/>
    </row>
    <row r="106" spans="2:8" ht="15.75">
      <c r="B106" s="47" t="s">
        <v>44</v>
      </c>
      <c r="C106" s="48">
        <f>SUM(C97:C105)</f>
        <v>27</v>
      </c>
      <c r="D106" s="48">
        <f>SUM(D97:D105)</f>
        <v>0</v>
      </c>
      <c r="E106" s="48">
        <f>SUM(E97:E105)</f>
        <v>0</v>
      </c>
      <c r="F106" s="48">
        <f>SUM(F97:F105)</f>
        <v>0</v>
      </c>
      <c r="G106" s="48">
        <f>SUM(G97:G105)</f>
        <v>0</v>
      </c>
      <c r="H106" s="47">
        <f>ROUND(SUM(H97:H102)/2,0)</f>
        <v>0</v>
      </c>
    </row>
    <row r="108" spans="2:8" ht="12.75">
      <c r="B108" s="97" t="s">
        <v>143</v>
      </c>
      <c r="C108" s="97"/>
      <c r="D108" s="97"/>
      <c r="E108" s="97"/>
      <c r="F108" s="97"/>
      <c r="G108" s="97"/>
      <c r="H108" s="97"/>
    </row>
    <row r="109" spans="2:3" ht="12.75">
      <c r="B109" s="98" t="s">
        <v>8</v>
      </c>
      <c r="C109" s="98"/>
    </row>
    <row r="110" spans="2:7" ht="12.75">
      <c r="B110" s="41" t="s">
        <v>28</v>
      </c>
      <c r="C110" s="99" t="s">
        <v>191</v>
      </c>
      <c r="D110" s="99"/>
      <c r="F110" t="s">
        <v>30</v>
      </c>
      <c r="G110" s="42" t="s">
        <v>31</v>
      </c>
    </row>
    <row r="111" spans="3:5" ht="12.75">
      <c r="C111" s="107"/>
      <c r="D111" s="107"/>
      <c r="E111" s="107"/>
    </row>
    <row r="112" spans="2:8" ht="15.75">
      <c r="B112" s="100" t="s">
        <v>32</v>
      </c>
      <c r="C112" s="100" t="s">
        <v>33</v>
      </c>
      <c r="D112" s="102" t="s">
        <v>34</v>
      </c>
      <c r="E112" s="103"/>
      <c r="F112" s="103"/>
      <c r="G112" s="103"/>
      <c r="H112" s="104" t="s">
        <v>35</v>
      </c>
    </row>
    <row r="113" spans="2:8" ht="12.75">
      <c r="B113" s="101"/>
      <c r="C113" s="101"/>
      <c r="D113" s="43" t="s">
        <v>36</v>
      </c>
      <c r="E113" s="1" t="s">
        <v>37</v>
      </c>
      <c r="F113" s="1" t="s">
        <v>38</v>
      </c>
      <c r="G113" s="1" t="s">
        <v>39</v>
      </c>
      <c r="H113" s="105"/>
    </row>
    <row r="114" spans="2:8" ht="15.75">
      <c r="B114" s="44" t="s">
        <v>52</v>
      </c>
      <c r="C114" s="45">
        <f>'ФІЗ_7-А'!A36</f>
        <v>28</v>
      </c>
      <c r="D114" s="46">
        <f>'ФІЗ_7-А'!N44</f>
        <v>0</v>
      </c>
      <c r="E114" s="46">
        <f>'ФІЗ_7-А'!O44</f>
        <v>0</v>
      </c>
      <c r="F114" s="46">
        <f>'ФІЗ_7-А'!P44</f>
        <v>0</v>
      </c>
      <c r="G114" s="46">
        <f>'ФІЗ_7-А'!Q44</f>
        <v>0</v>
      </c>
      <c r="H114" s="44">
        <f>ROUNDUP((F114+G114)/C114*100,0)</f>
        <v>0</v>
      </c>
    </row>
    <row r="115" spans="2:8" ht="15.75">
      <c r="B115" s="47" t="s">
        <v>192</v>
      </c>
      <c r="C115" s="48">
        <f>'ФІЗ_7-Б'!A36</f>
        <v>28</v>
      </c>
      <c r="D115" s="49">
        <f>'ФІЗ_7-Б'!N44</f>
        <v>0</v>
      </c>
      <c r="E115" s="49">
        <f>'ФІЗ_7-Б'!O44</f>
        <v>0</v>
      </c>
      <c r="F115" s="49">
        <f>'ФІЗ_7-Б'!P44</f>
        <v>0</v>
      </c>
      <c r="G115" s="49">
        <f>'ФІЗ_7-Б'!Q44</f>
        <v>0</v>
      </c>
      <c r="H115" s="44">
        <f>ROUNDUP((F115+G115)/C115*100,0)</f>
        <v>0</v>
      </c>
    </row>
    <row r="116" spans="2:8" ht="15.75">
      <c r="B116" s="47" t="s">
        <v>193</v>
      </c>
      <c r="C116" s="48">
        <f>'ФІЗ_8-А'!A36</f>
        <v>28</v>
      </c>
      <c r="D116" s="49">
        <f>'ФІЗ_8-А'!N44</f>
        <v>0</v>
      </c>
      <c r="E116" s="49">
        <f>'ФІЗ_8-А'!O44</f>
        <v>0</v>
      </c>
      <c r="F116" s="49">
        <f>'ФІЗ_8-А'!P44</f>
        <v>0</v>
      </c>
      <c r="G116" s="49">
        <f>'ФІЗ_8-А'!Q44</f>
        <v>0</v>
      </c>
      <c r="H116" s="44">
        <f>ROUNDUP((F116+G116)/C116*100,0)</f>
        <v>0</v>
      </c>
    </row>
    <row r="117" spans="2:8" ht="15.75">
      <c r="B117" s="47" t="s">
        <v>194</v>
      </c>
      <c r="C117" s="48">
        <f>'ФІЗ_8-Б'!A36</f>
        <v>28</v>
      </c>
      <c r="D117" s="49">
        <f>'ФІЗ_8-Б'!N44</f>
        <v>0</v>
      </c>
      <c r="E117" s="49">
        <f>'ФІЗ_8-Б'!O44</f>
        <v>0</v>
      </c>
      <c r="F117" s="49">
        <f>'ФІЗ_8-Б'!P44</f>
        <v>0</v>
      </c>
      <c r="G117" s="49">
        <f>'ФІЗ_8-Б'!Q44</f>
        <v>0</v>
      </c>
      <c r="H117" s="44">
        <f>ROUNDUP((F117+G117)/C117*100,0)</f>
        <v>0</v>
      </c>
    </row>
    <row r="118" spans="2:8" ht="15.75">
      <c r="B118" s="47"/>
      <c r="C118" s="48"/>
      <c r="D118" s="49"/>
      <c r="E118" s="49"/>
      <c r="F118" s="49"/>
      <c r="G118" s="49"/>
      <c r="H118" s="44"/>
    </row>
    <row r="119" spans="2:8" ht="15.75">
      <c r="B119" s="47"/>
      <c r="C119" s="48"/>
      <c r="D119" s="49"/>
      <c r="E119" s="49"/>
      <c r="F119" s="49"/>
      <c r="G119" s="49"/>
      <c r="H119" s="44"/>
    </row>
    <row r="120" spans="2:8" ht="15">
      <c r="B120" s="48"/>
      <c r="C120" s="48"/>
      <c r="D120" s="48"/>
      <c r="E120" s="48"/>
      <c r="F120" s="48"/>
      <c r="G120" s="48"/>
      <c r="H120" s="48"/>
    </row>
    <row r="121" spans="2:8" ht="15">
      <c r="B121" s="48"/>
      <c r="C121" s="48"/>
      <c r="D121" s="48"/>
      <c r="E121" s="48"/>
      <c r="F121" s="48"/>
      <c r="G121" s="48"/>
      <c r="H121" s="48"/>
    </row>
    <row r="122" spans="2:8" ht="15">
      <c r="B122" s="48"/>
      <c r="C122" s="48"/>
      <c r="D122" s="48"/>
      <c r="E122" s="48"/>
      <c r="F122" s="48"/>
      <c r="G122" s="48"/>
      <c r="H122" s="48"/>
    </row>
    <row r="123" spans="2:8" ht="15.75">
      <c r="B123" s="47" t="s">
        <v>44</v>
      </c>
      <c r="C123" s="48">
        <f>SUM(C114:C122)</f>
        <v>112</v>
      </c>
      <c r="D123" s="48">
        <f>SUM(D114:D122)</f>
        <v>0</v>
      </c>
      <c r="E123" s="48">
        <f>SUM(E114:E122)</f>
        <v>0</v>
      </c>
      <c r="F123" s="48">
        <f>SUM(F114:F122)</f>
        <v>0</v>
      </c>
      <c r="G123" s="48">
        <f>SUM(G114:G122)</f>
        <v>0</v>
      </c>
      <c r="H123" s="47">
        <f>ROUND(SUM(H114:H119)/4,0)</f>
        <v>0</v>
      </c>
    </row>
  </sheetData>
  <mergeCells count="55">
    <mergeCell ref="B112:B113"/>
    <mergeCell ref="C112:C113"/>
    <mergeCell ref="D112:G112"/>
    <mergeCell ref="H112:H113"/>
    <mergeCell ref="B108:H108"/>
    <mergeCell ref="B109:C109"/>
    <mergeCell ref="C110:D110"/>
    <mergeCell ref="C111:E111"/>
    <mergeCell ref="B59:B60"/>
    <mergeCell ref="C59:C60"/>
    <mergeCell ref="D59:G59"/>
    <mergeCell ref="H59:H60"/>
    <mergeCell ref="B55:H55"/>
    <mergeCell ref="B56:C56"/>
    <mergeCell ref="C57:D57"/>
    <mergeCell ref="C58:E58"/>
    <mergeCell ref="B38:H38"/>
    <mergeCell ref="B39:C39"/>
    <mergeCell ref="C40:D40"/>
    <mergeCell ref="B42:B43"/>
    <mergeCell ref="C42:C43"/>
    <mergeCell ref="D42:G42"/>
    <mergeCell ref="H42:H43"/>
    <mergeCell ref="C41:E41"/>
    <mergeCell ref="B1:H1"/>
    <mergeCell ref="B2:C2"/>
    <mergeCell ref="C3:D3"/>
    <mergeCell ref="B5:B6"/>
    <mergeCell ref="C5:C6"/>
    <mergeCell ref="D5:G5"/>
    <mergeCell ref="H5:H6"/>
    <mergeCell ref="B73:H73"/>
    <mergeCell ref="B74:C74"/>
    <mergeCell ref="C75:D75"/>
    <mergeCell ref="C76:E76"/>
    <mergeCell ref="B77:B78"/>
    <mergeCell ref="C77:C78"/>
    <mergeCell ref="D77:G77"/>
    <mergeCell ref="H77:H78"/>
    <mergeCell ref="B91:H91"/>
    <mergeCell ref="B92:C92"/>
    <mergeCell ref="C93:D93"/>
    <mergeCell ref="C94:E94"/>
    <mergeCell ref="B95:B96"/>
    <mergeCell ref="C95:C96"/>
    <mergeCell ref="D95:G95"/>
    <mergeCell ref="H95:H96"/>
    <mergeCell ref="B19:H19"/>
    <mergeCell ref="B20:C20"/>
    <mergeCell ref="C21:D21"/>
    <mergeCell ref="B23:B24"/>
    <mergeCell ref="C23:C24"/>
    <mergeCell ref="D23:G23"/>
    <mergeCell ref="H23:H24"/>
    <mergeCell ref="C22:E22"/>
  </mergeCells>
  <printOptions/>
  <pageMargins left="0.75" right="0.75" top="0.48" bottom="0.49" header="0.5" footer="0.5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19">
    <tabColor indexed="13"/>
  </sheetPr>
  <dimension ref="A1:C145"/>
  <sheetViews>
    <sheetView showGridLines="0" workbookViewId="0" topLeftCell="C70">
      <selection activeCell="C121" sqref="C121"/>
    </sheetView>
  </sheetViews>
  <sheetFormatPr defaultColWidth="9.00390625" defaultRowHeight="12.75"/>
  <cols>
    <col min="1" max="1" width="6.875" style="0" customWidth="1"/>
    <col min="2" max="3" width="4.00390625" style="0" customWidth="1"/>
  </cols>
  <sheetData>
    <row r="1" spans="1:3" ht="12.75">
      <c r="A1" s="51" t="s">
        <v>50</v>
      </c>
      <c r="B1" s="51" t="s">
        <v>48</v>
      </c>
      <c r="C1" s="51" t="s">
        <v>49</v>
      </c>
    </row>
    <row r="2" spans="1:3" ht="12.75">
      <c r="A2" s="54" t="s">
        <v>40</v>
      </c>
      <c r="B2" s="52">
        <f>АНАЛІЗ_І!H7</f>
        <v>0</v>
      </c>
      <c r="C2" s="52">
        <f>АНАЛІЗ_ІІ!H7</f>
        <v>0</v>
      </c>
    </row>
    <row r="3" spans="1:3" ht="12.75">
      <c r="A3" s="54" t="s">
        <v>41</v>
      </c>
      <c r="B3" s="52">
        <f>АНАЛІЗ_І!H8</f>
        <v>0</v>
      </c>
      <c r="C3" s="52">
        <f>АНАЛІЗ_ІІ!H8</f>
        <v>0</v>
      </c>
    </row>
    <row r="4" spans="1:3" ht="12.75">
      <c r="A4" s="54" t="s">
        <v>42</v>
      </c>
      <c r="B4" s="52">
        <f>АНАЛІЗ_І!H9</f>
        <v>0</v>
      </c>
      <c r="C4" s="52">
        <f>АНАЛІЗ_ІІ!H9</f>
        <v>0</v>
      </c>
    </row>
    <row r="5" spans="1:3" ht="12.75">
      <c r="A5" s="54" t="s">
        <v>43</v>
      </c>
      <c r="B5" s="52">
        <f>АНАЛІЗ_І!H10</f>
        <v>0</v>
      </c>
      <c r="C5" s="52">
        <f>АНАЛІЗ_ІІ!H10</f>
        <v>0</v>
      </c>
    </row>
    <row r="6" spans="1:3" ht="12.75">
      <c r="A6" s="70"/>
      <c r="B6" s="71"/>
      <c r="C6" s="71"/>
    </row>
    <row r="7" spans="1:3" ht="12.75">
      <c r="A7" s="70"/>
      <c r="B7" s="71"/>
      <c r="C7" s="71"/>
    </row>
    <row r="8" spans="1:3" ht="12.75">
      <c r="A8" s="70"/>
      <c r="B8" s="71"/>
      <c r="C8" s="71"/>
    </row>
    <row r="9" spans="1:3" ht="12.75">
      <c r="A9" s="70"/>
      <c r="B9" s="71"/>
      <c r="C9" s="71"/>
    </row>
    <row r="10" spans="1:3" ht="12.75">
      <c r="A10" s="53"/>
      <c r="B10" s="53"/>
      <c r="C10" s="53"/>
    </row>
    <row r="11" spans="1:3" ht="12.75">
      <c r="A11" s="53"/>
      <c r="B11" s="53"/>
      <c r="C11" s="53"/>
    </row>
    <row r="12" spans="1:3" ht="12.75">
      <c r="A12" s="53"/>
      <c r="B12" s="53"/>
      <c r="C12" s="53"/>
    </row>
    <row r="13" spans="1:3" ht="12.75">
      <c r="A13" s="53"/>
      <c r="B13" s="53"/>
      <c r="C13" s="53"/>
    </row>
    <row r="14" spans="1:3" ht="12.75">
      <c r="A14" s="53"/>
      <c r="B14" s="53"/>
      <c r="C14" s="53"/>
    </row>
    <row r="15" spans="1:3" ht="12.75">
      <c r="A15" s="53"/>
      <c r="B15" s="53"/>
      <c r="C15" s="53"/>
    </row>
    <row r="16" spans="1:3" ht="12.75">
      <c r="A16" s="53"/>
      <c r="B16" s="53"/>
      <c r="C16" s="53"/>
    </row>
    <row r="17" spans="1:3" ht="12.75">
      <c r="A17" s="53"/>
      <c r="B17" s="53"/>
      <c r="C17" s="53"/>
    </row>
    <row r="18" spans="1:3" ht="12.75">
      <c r="A18" s="53"/>
      <c r="B18" s="53"/>
      <c r="C18" s="53"/>
    </row>
    <row r="19" spans="1:3" ht="12.75">
      <c r="A19" s="53"/>
      <c r="B19" s="53"/>
      <c r="C19" s="53"/>
    </row>
    <row r="20" spans="1:3" ht="12.75">
      <c r="A20" s="53"/>
      <c r="B20" s="53"/>
      <c r="C20" s="53"/>
    </row>
    <row r="21" spans="1:3" ht="12.75">
      <c r="A21" s="53"/>
      <c r="B21" s="53"/>
      <c r="C21" s="53"/>
    </row>
    <row r="22" spans="1:3" ht="8.25" customHeight="1">
      <c r="A22" s="53"/>
      <c r="B22" s="53"/>
      <c r="C22" s="53"/>
    </row>
    <row r="23" spans="1:3" ht="12.75">
      <c r="A23" s="51" t="s">
        <v>50</v>
      </c>
      <c r="B23" s="51" t="s">
        <v>48</v>
      </c>
      <c r="C23" s="51" t="s">
        <v>49</v>
      </c>
    </row>
    <row r="24" spans="1:3" ht="12.75">
      <c r="A24" s="54" t="s">
        <v>40</v>
      </c>
      <c r="B24" s="52">
        <f>АНАЛІЗ_І!H44</f>
        <v>0</v>
      </c>
      <c r="C24" s="52">
        <f>АНАЛІЗ_ІІ!H44</f>
        <v>0</v>
      </c>
    </row>
    <row r="25" spans="1:3" ht="12.75">
      <c r="A25" s="54" t="s">
        <v>41</v>
      </c>
      <c r="B25" s="52">
        <f>АНАЛІЗ_І!H45</f>
        <v>0</v>
      </c>
      <c r="C25" s="52">
        <f>АНАЛІЗ_ІІ!H45</f>
        <v>0</v>
      </c>
    </row>
    <row r="26" spans="1:3" ht="12.75">
      <c r="A26" s="54" t="s">
        <v>42</v>
      </c>
      <c r="B26" s="52">
        <f>АНАЛІЗ_І!H47</f>
        <v>0</v>
      </c>
      <c r="C26" s="52">
        <f>АНАЛІЗ_ІІ!H47</f>
        <v>0</v>
      </c>
    </row>
    <row r="27" spans="1:3" ht="12.75">
      <c r="A27" s="54" t="s">
        <v>43</v>
      </c>
      <c r="B27" s="52">
        <f>АНАЛІЗ_І!H48</f>
        <v>0</v>
      </c>
      <c r="C27" s="52">
        <f>АНАЛІЗ_ІІ!H48</f>
        <v>0</v>
      </c>
    </row>
    <row r="44" ht="6" customHeight="1"/>
    <row r="45" spans="1:3" ht="12.75">
      <c r="A45" s="51" t="s">
        <v>50</v>
      </c>
      <c r="B45" s="51" t="s">
        <v>48</v>
      </c>
      <c r="C45" s="51" t="s">
        <v>49</v>
      </c>
    </row>
    <row r="46" spans="1:3" ht="12.75">
      <c r="A46" s="54" t="s">
        <v>87</v>
      </c>
      <c r="B46" s="52">
        <f>АНАЛІЗ_І!H63</f>
        <v>0</v>
      </c>
      <c r="C46" s="52">
        <f>АНАЛІЗ_ІІ!H61</f>
        <v>0</v>
      </c>
    </row>
    <row r="47" spans="1:3" ht="12.75">
      <c r="A47" s="54" t="s">
        <v>152</v>
      </c>
      <c r="B47" s="52">
        <f>АНАЛІЗ_І!H64</f>
        <v>0</v>
      </c>
      <c r="C47" s="52">
        <f>АНАЛІЗ_ІІ!H62</f>
        <v>0</v>
      </c>
    </row>
    <row r="48" spans="1:3" ht="12.75">
      <c r="A48" s="54"/>
      <c r="B48" s="52"/>
      <c r="C48" s="52"/>
    </row>
    <row r="49" spans="1:3" ht="12.75">
      <c r="A49" s="54"/>
      <c r="B49" s="52"/>
      <c r="C49" s="52"/>
    </row>
    <row r="67" spans="1:3" ht="12.75">
      <c r="A67" s="51" t="s">
        <v>50</v>
      </c>
      <c r="B67" s="51" t="s">
        <v>48</v>
      </c>
      <c r="C67" s="51" t="s">
        <v>49</v>
      </c>
    </row>
    <row r="68" spans="1:3" ht="12.75">
      <c r="A68" s="54" t="s">
        <v>87</v>
      </c>
      <c r="B68" s="52">
        <f>АНАЛІЗ_І!H81</f>
        <v>0</v>
      </c>
      <c r="C68" s="52">
        <f>АНАЛІЗ_ІІ!H79</f>
        <v>0</v>
      </c>
    </row>
    <row r="69" spans="1:3" ht="12.75">
      <c r="A69" s="54" t="s">
        <v>152</v>
      </c>
      <c r="B69" s="52">
        <f>АНАЛІЗ_І!H82</f>
        <v>0</v>
      </c>
      <c r="C69" s="52">
        <f>АНАЛІЗ_ІІ!H80</f>
        <v>0</v>
      </c>
    </row>
    <row r="70" spans="1:3" ht="12.75">
      <c r="A70" s="54"/>
      <c r="B70" s="52"/>
      <c r="C70" s="52"/>
    </row>
    <row r="90" ht="5.25" customHeight="1"/>
    <row r="91" spans="1:3" ht="12.75">
      <c r="A91" s="51" t="s">
        <v>50</v>
      </c>
      <c r="B91" s="51" t="s">
        <v>48</v>
      </c>
      <c r="C91" s="51" t="s">
        <v>49</v>
      </c>
    </row>
    <row r="92" spans="1:3" ht="12.75">
      <c r="A92" s="54" t="s">
        <v>87</v>
      </c>
      <c r="B92" s="52">
        <f>'WEB-ДИЗАЙН_10 група Б'!F39</f>
        <v>0</v>
      </c>
      <c r="C92" s="52">
        <f>АНАЛІЗ_ІІ!H97</f>
        <v>0</v>
      </c>
    </row>
    <row r="93" spans="1:3" ht="12.75">
      <c r="A93" s="54" t="s">
        <v>152</v>
      </c>
      <c r="B93" s="52">
        <f>'WEB-ДИЗАЙН_11 група Б'!F39</f>
        <v>0</v>
      </c>
      <c r="C93" s="52">
        <f>АНАЛІЗ_ІІ!H98</f>
        <v>0</v>
      </c>
    </row>
    <row r="94" spans="1:3" ht="12.75">
      <c r="A94" s="54"/>
      <c r="B94" s="52"/>
      <c r="C94" s="52"/>
    </row>
    <row r="115" ht="1.5" customHeight="1"/>
    <row r="116" spans="1:3" ht="12.75">
      <c r="A116" s="51" t="s">
        <v>50</v>
      </c>
      <c r="B116" s="51" t="s">
        <v>48</v>
      </c>
      <c r="C116" s="51" t="s">
        <v>49</v>
      </c>
    </row>
    <row r="117" spans="1:3" ht="12.75">
      <c r="A117" s="54" t="s">
        <v>89</v>
      </c>
      <c r="B117" s="52">
        <f>АНАЛІЗ_І!H25</f>
        <v>0</v>
      </c>
      <c r="C117" s="52">
        <f>АНАЛІЗ_ІІ!H25</f>
        <v>0</v>
      </c>
    </row>
    <row r="118" spans="1:3" ht="12.75">
      <c r="A118" s="54" t="s">
        <v>87</v>
      </c>
      <c r="B118" s="52">
        <f>АНАЛІЗ_І!H26</f>
        <v>0</v>
      </c>
      <c r="C118" s="52">
        <f>АНАЛІЗ_ІІ!H26</f>
        <v>0</v>
      </c>
    </row>
    <row r="119" spans="1:3" ht="12.75">
      <c r="A119" s="54" t="s">
        <v>158</v>
      </c>
      <c r="B119" s="52">
        <f>АНАЛІЗ_І!H27</f>
        <v>0</v>
      </c>
      <c r="C119" s="52">
        <f>АНАЛІЗ_ІІ!H27</f>
        <v>0</v>
      </c>
    </row>
    <row r="120" spans="1:3" ht="12.75">
      <c r="A120" s="54" t="s">
        <v>159</v>
      </c>
      <c r="B120" s="52">
        <f>АНАЛІЗ_І!H28</f>
        <v>0</v>
      </c>
      <c r="C120" s="52">
        <f>АНАЛІЗ_ІІ!H28</f>
        <v>0</v>
      </c>
    </row>
    <row r="141" spans="1:3" ht="12.75">
      <c r="A141" s="51" t="s">
        <v>50</v>
      </c>
      <c r="B141" s="51" t="s">
        <v>48</v>
      </c>
      <c r="C141" s="51" t="s">
        <v>49</v>
      </c>
    </row>
    <row r="142" spans="1:3" ht="12.75">
      <c r="A142" s="77" t="s">
        <v>52</v>
      </c>
      <c r="B142" s="52">
        <f>'ФІЗ_7-А'!F39</f>
        <v>0</v>
      </c>
      <c r="C142" s="52">
        <f>'ФІЗ_7-А'!L39</f>
        <v>0</v>
      </c>
    </row>
    <row r="143" spans="1:3" ht="12.75">
      <c r="A143" s="77" t="s">
        <v>192</v>
      </c>
      <c r="B143" s="52">
        <f>'ФІЗ_7-Б'!F39</f>
        <v>0</v>
      </c>
      <c r="C143" s="52">
        <f>'ФІЗ_7-Б'!L39</f>
        <v>0</v>
      </c>
    </row>
    <row r="144" spans="1:3" ht="12.75">
      <c r="A144" s="77" t="s">
        <v>193</v>
      </c>
      <c r="B144" s="52">
        <f>'ФІЗ_8-А'!F39</f>
        <v>0</v>
      </c>
      <c r="C144" s="52">
        <f>'ФІЗ_8-А'!L39</f>
        <v>0</v>
      </c>
    </row>
    <row r="145" spans="1:3" ht="12.75">
      <c r="A145" s="77" t="s">
        <v>194</v>
      </c>
      <c r="B145" s="52">
        <f>'ФІЗ_8-Б'!F39</f>
        <v>0</v>
      </c>
      <c r="C145" s="52">
        <f>'ФІЗ_8-Б'!L39</f>
        <v>0</v>
      </c>
    </row>
  </sheetData>
  <printOptions/>
  <pageMargins left="0.17" right="0.18" top="0.44" bottom="0.22" header="0.5" footer="0.19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3">
    <tabColor indexed="13"/>
  </sheetPr>
  <dimension ref="A1:A1"/>
  <sheetViews>
    <sheetView showGridLines="0" tabSelected="1" workbookViewId="0" topLeftCell="A55">
      <selection activeCell="O134" sqref="O134"/>
    </sheetView>
  </sheetViews>
  <sheetFormatPr defaultColWidth="9.00390625" defaultRowHeight="12.75"/>
  <sheetData>
    <row r="22" ht="8.25" customHeight="1"/>
    <row r="44" ht="6" customHeight="1"/>
    <row r="90" ht="5.25" customHeight="1"/>
    <row r="115" ht="1.5" customHeight="1"/>
  </sheetData>
  <printOptions/>
  <pageMargins left="0.17" right="0.18" top="0.44" bottom="0.22" header="0.5" footer="0.1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5">
    <tabColor indexed="31"/>
  </sheetPr>
  <dimension ref="A1:R44"/>
  <sheetViews>
    <sheetView showGridLines="0" zoomScale="90" zoomScaleNormal="90" workbookViewId="0" topLeftCell="A1">
      <pane xSplit="5" ySplit="3" topLeftCell="F24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I4" sqref="I4:I31"/>
    </sheetView>
  </sheetViews>
  <sheetFormatPr defaultColWidth="9.00390625" defaultRowHeight="12.75"/>
  <cols>
    <col min="1" max="1" width="3.75390625" style="0" customWidth="1"/>
    <col min="2" max="2" width="22.125" style="0" customWidth="1"/>
    <col min="3" max="3" width="4.25390625" style="0" customWidth="1"/>
    <col min="4" max="4" width="4.875" style="0" customWidth="1"/>
    <col min="5" max="5" width="4.375" style="0" customWidth="1"/>
    <col min="6" max="6" width="5.875" style="0" customWidth="1"/>
    <col min="7" max="7" width="4.375" style="0" customWidth="1"/>
    <col min="8" max="8" width="4.125" style="0" customWidth="1"/>
    <col min="9" max="9" width="4.875" style="0" customWidth="1"/>
    <col min="10" max="11" width="4.125" style="0" customWidth="1"/>
    <col min="12" max="12" width="6.125" style="0" customWidth="1"/>
    <col min="13" max="13" width="4.125" style="0" customWidth="1"/>
    <col min="14" max="14" width="4.875" style="0" customWidth="1"/>
    <col min="15" max="15" width="5.00390625" style="0" customWidth="1"/>
    <col min="16" max="16" width="5.125" style="0" customWidth="1"/>
    <col min="17" max="17" width="6.00390625" style="0" customWidth="1"/>
  </cols>
  <sheetData>
    <row r="1" spans="1:18" ht="18" customHeight="1">
      <c r="A1" s="89" t="s">
        <v>162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  <c r="R1" s="53"/>
    </row>
    <row r="2" spans="1:18" ht="75.75" customHeight="1">
      <c r="A2" s="18" t="s">
        <v>13</v>
      </c>
      <c r="B2" s="19" t="s">
        <v>0</v>
      </c>
      <c r="C2" s="13"/>
      <c r="D2" s="13"/>
      <c r="E2" s="13"/>
      <c r="F2" s="13"/>
      <c r="G2" s="13"/>
      <c r="H2" s="13"/>
      <c r="I2" s="24" t="s">
        <v>9</v>
      </c>
      <c r="J2" s="13" t="s">
        <v>4</v>
      </c>
      <c r="K2" s="13" t="s">
        <v>5</v>
      </c>
      <c r="L2" s="79" t="s">
        <v>6</v>
      </c>
      <c r="M2" s="13" t="s">
        <v>45</v>
      </c>
      <c r="N2" s="13"/>
      <c r="O2" s="13"/>
      <c r="P2" s="24" t="s">
        <v>7</v>
      </c>
      <c r="Q2" s="26" t="s">
        <v>8</v>
      </c>
      <c r="R2" s="53"/>
    </row>
    <row r="3" spans="1:18" ht="15.75" customHeight="1">
      <c r="A3" s="38"/>
      <c r="B3" s="74" t="s">
        <v>10</v>
      </c>
      <c r="C3" s="40" t="e">
        <f aca="true" t="shared" si="0" ref="C3:Q3">ROUND(AVERAGE(C4:C32),1)</f>
        <v>#DIV/0!</v>
      </c>
      <c r="D3" s="40" t="e">
        <f t="shared" si="0"/>
        <v>#DIV/0!</v>
      </c>
      <c r="E3" s="40" t="e">
        <f t="shared" si="0"/>
        <v>#DIV/0!</v>
      </c>
      <c r="F3" s="40" t="e">
        <f t="shared" si="0"/>
        <v>#DIV/0!</v>
      </c>
      <c r="G3" s="40" t="e">
        <f t="shared" si="0"/>
        <v>#DIV/0!</v>
      </c>
      <c r="H3" s="40" t="e">
        <f t="shared" si="0"/>
        <v>#DIV/0!</v>
      </c>
      <c r="I3" s="40" t="e">
        <f t="shared" si="0"/>
        <v>#DIV/0!</v>
      </c>
      <c r="J3" s="40" t="e">
        <f t="shared" si="0"/>
        <v>#DIV/0!</v>
      </c>
      <c r="K3" s="40" t="e">
        <f t="shared" si="0"/>
        <v>#DIV/0!</v>
      </c>
      <c r="L3" s="40" t="e">
        <f t="shared" si="0"/>
        <v>#DIV/0!</v>
      </c>
      <c r="M3" s="40" t="e">
        <f t="shared" si="0"/>
        <v>#DIV/0!</v>
      </c>
      <c r="N3" s="40" t="e">
        <f t="shared" si="0"/>
        <v>#DIV/0!</v>
      </c>
      <c r="O3" s="40" t="e">
        <f t="shared" si="0"/>
        <v>#DIV/0!</v>
      </c>
      <c r="P3" s="40" t="e">
        <f t="shared" si="0"/>
        <v>#DIV/0!</v>
      </c>
      <c r="Q3" s="40" t="e">
        <f t="shared" si="0"/>
        <v>#DIV/0!</v>
      </c>
      <c r="R3" s="53"/>
    </row>
    <row r="4" spans="1:17" ht="15">
      <c r="A4" s="72">
        <v>1</v>
      </c>
      <c r="B4" s="76" t="s">
        <v>186</v>
      </c>
      <c r="C4" s="73"/>
      <c r="D4" s="2"/>
      <c r="E4" s="2"/>
      <c r="F4" s="2"/>
      <c r="G4" s="2"/>
      <c r="H4" s="2"/>
      <c r="I4" s="25" t="e">
        <f aca="true" t="shared" si="1" ref="I4:I31">ROUND(AVERAGE(C4:H4),0)</f>
        <v>#DIV/0!</v>
      </c>
      <c r="J4" s="2"/>
      <c r="K4" s="2"/>
      <c r="L4" s="2"/>
      <c r="M4" s="2"/>
      <c r="N4" s="2"/>
      <c r="O4" s="2"/>
      <c r="P4" s="25" t="e">
        <f aca="true" t="shared" si="2" ref="P4:P31">ROUND(AVERAGE(J4:O4),0)</f>
        <v>#DIV/0!</v>
      </c>
      <c r="Q4" s="27" t="e">
        <f aca="true" t="shared" si="3" ref="Q4:Q31">ROUND(AVERAGE(I4,P4),0)</f>
        <v>#DIV/0!</v>
      </c>
    </row>
    <row r="5" spans="1:17" ht="15">
      <c r="A5" s="72">
        <v>2</v>
      </c>
      <c r="B5" s="76" t="s">
        <v>166</v>
      </c>
      <c r="C5" s="73"/>
      <c r="D5" s="2"/>
      <c r="E5" s="2"/>
      <c r="F5" s="2"/>
      <c r="G5" s="2"/>
      <c r="H5" s="2"/>
      <c r="I5" s="25" t="e">
        <f t="shared" si="1"/>
        <v>#DIV/0!</v>
      </c>
      <c r="J5" s="2"/>
      <c r="K5" s="2"/>
      <c r="L5" s="2"/>
      <c r="M5" s="2"/>
      <c r="N5" s="2"/>
      <c r="O5" s="2"/>
      <c r="P5" s="25" t="e">
        <f t="shared" si="2"/>
        <v>#DIV/0!</v>
      </c>
      <c r="Q5" s="27" t="e">
        <f t="shared" si="3"/>
        <v>#DIV/0!</v>
      </c>
    </row>
    <row r="6" spans="1:17" ht="15">
      <c r="A6" s="72">
        <v>3</v>
      </c>
      <c r="B6" s="76" t="s">
        <v>167</v>
      </c>
      <c r="C6" s="73"/>
      <c r="D6" s="2"/>
      <c r="E6" s="2"/>
      <c r="F6" s="2"/>
      <c r="G6" s="2"/>
      <c r="H6" s="2"/>
      <c r="I6" s="25" t="e">
        <f t="shared" si="1"/>
        <v>#DIV/0!</v>
      </c>
      <c r="J6" s="2"/>
      <c r="K6" s="2"/>
      <c r="L6" s="2"/>
      <c r="M6" s="2"/>
      <c r="N6" s="2"/>
      <c r="O6" s="2"/>
      <c r="P6" s="25" t="e">
        <f t="shared" si="2"/>
        <v>#DIV/0!</v>
      </c>
      <c r="Q6" s="27" t="e">
        <f t="shared" si="3"/>
        <v>#DIV/0!</v>
      </c>
    </row>
    <row r="7" spans="1:17" ht="15">
      <c r="A7" s="72">
        <v>4</v>
      </c>
      <c r="B7" s="76" t="s">
        <v>195</v>
      </c>
      <c r="C7" s="73"/>
      <c r="D7" s="2"/>
      <c r="E7" s="2"/>
      <c r="F7" s="2"/>
      <c r="G7" s="2"/>
      <c r="H7" s="2"/>
      <c r="I7" s="25" t="e">
        <f t="shared" si="1"/>
        <v>#DIV/0!</v>
      </c>
      <c r="J7" s="2"/>
      <c r="K7" s="2"/>
      <c r="L7" s="2"/>
      <c r="M7" s="2"/>
      <c r="N7" s="2"/>
      <c r="O7" s="2"/>
      <c r="P7" s="25" t="e">
        <f t="shared" si="2"/>
        <v>#DIV/0!</v>
      </c>
      <c r="Q7" s="27" t="e">
        <f t="shared" si="3"/>
        <v>#DIV/0!</v>
      </c>
    </row>
    <row r="8" spans="1:17" ht="15">
      <c r="A8" s="72">
        <v>5</v>
      </c>
      <c r="B8" s="76" t="s">
        <v>168</v>
      </c>
      <c r="C8" s="73"/>
      <c r="D8" s="2"/>
      <c r="E8" s="2"/>
      <c r="F8" s="2"/>
      <c r="G8" s="2"/>
      <c r="H8" s="2"/>
      <c r="I8" s="25" t="e">
        <f t="shared" si="1"/>
        <v>#DIV/0!</v>
      </c>
      <c r="J8" s="2"/>
      <c r="K8" s="2"/>
      <c r="L8" s="2"/>
      <c r="M8" s="2"/>
      <c r="N8" s="2"/>
      <c r="O8" s="2"/>
      <c r="P8" s="25" t="e">
        <f t="shared" si="2"/>
        <v>#DIV/0!</v>
      </c>
      <c r="Q8" s="27" t="e">
        <f t="shared" si="3"/>
        <v>#DIV/0!</v>
      </c>
    </row>
    <row r="9" spans="1:17" ht="15">
      <c r="A9" s="72">
        <v>6</v>
      </c>
      <c r="B9" s="76" t="s">
        <v>187</v>
      </c>
      <c r="C9" s="73"/>
      <c r="D9" s="2"/>
      <c r="E9" s="2"/>
      <c r="F9" s="2"/>
      <c r="G9" s="2"/>
      <c r="H9" s="2"/>
      <c r="I9" s="25" t="e">
        <f t="shared" si="1"/>
        <v>#DIV/0!</v>
      </c>
      <c r="J9" s="2"/>
      <c r="K9" s="2"/>
      <c r="L9" s="2"/>
      <c r="M9" s="2"/>
      <c r="N9" s="2"/>
      <c r="O9" s="2"/>
      <c r="P9" s="25" t="e">
        <f t="shared" si="2"/>
        <v>#DIV/0!</v>
      </c>
      <c r="Q9" s="27" t="e">
        <f t="shared" si="3"/>
        <v>#DIV/0!</v>
      </c>
    </row>
    <row r="10" spans="1:17" ht="15">
      <c r="A10" s="72">
        <v>7</v>
      </c>
      <c r="B10" s="76" t="s">
        <v>169</v>
      </c>
      <c r="C10" s="73"/>
      <c r="D10" s="2"/>
      <c r="E10" s="2"/>
      <c r="F10" s="2"/>
      <c r="G10" s="2"/>
      <c r="H10" s="2"/>
      <c r="I10" s="25" t="e">
        <f t="shared" si="1"/>
        <v>#DIV/0!</v>
      </c>
      <c r="J10" s="2"/>
      <c r="K10" s="2"/>
      <c r="L10" s="2"/>
      <c r="M10" s="2"/>
      <c r="N10" s="2"/>
      <c r="O10" s="2"/>
      <c r="P10" s="25" t="e">
        <f t="shared" si="2"/>
        <v>#DIV/0!</v>
      </c>
      <c r="Q10" s="27" t="e">
        <f t="shared" si="3"/>
        <v>#DIV/0!</v>
      </c>
    </row>
    <row r="11" spans="1:17" ht="15">
      <c r="A11" s="72">
        <v>8</v>
      </c>
      <c r="B11" s="76" t="s">
        <v>170</v>
      </c>
      <c r="C11" s="73"/>
      <c r="D11" s="2"/>
      <c r="E11" s="2"/>
      <c r="F11" s="2"/>
      <c r="G11" s="2"/>
      <c r="H11" s="2"/>
      <c r="I11" s="25" t="e">
        <f t="shared" si="1"/>
        <v>#DIV/0!</v>
      </c>
      <c r="J11" s="2"/>
      <c r="K11" s="2"/>
      <c r="L11" s="2"/>
      <c r="M11" s="2"/>
      <c r="N11" s="2"/>
      <c r="O11" s="2"/>
      <c r="P11" s="25" t="e">
        <f t="shared" si="2"/>
        <v>#DIV/0!</v>
      </c>
      <c r="Q11" s="27" t="e">
        <f t="shared" si="3"/>
        <v>#DIV/0!</v>
      </c>
    </row>
    <row r="12" spans="1:17" ht="15">
      <c r="A12" s="72">
        <v>9</v>
      </c>
      <c r="B12" s="76" t="s">
        <v>171</v>
      </c>
      <c r="C12" s="73"/>
      <c r="D12" s="2"/>
      <c r="E12" s="2"/>
      <c r="F12" s="2"/>
      <c r="G12" s="2"/>
      <c r="H12" s="2"/>
      <c r="I12" s="25" t="e">
        <f t="shared" si="1"/>
        <v>#DIV/0!</v>
      </c>
      <c r="J12" s="2"/>
      <c r="K12" s="2"/>
      <c r="L12" s="2"/>
      <c r="M12" s="2"/>
      <c r="N12" s="2"/>
      <c r="O12" s="2"/>
      <c r="P12" s="25" t="e">
        <f t="shared" si="2"/>
        <v>#DIV/0!</v>
      </c>
      <c r="Q12" s="27" t="e">
        <f t="shared" si="3"/>
        <v>#DIV/0!</v>
      </c>
    </row>
    <row r="13" spans="1:17" ht="15">
      <c r="A13" s="72">
        <v>10</v>
      </c>
      <c r="B13" s="76" t="s">
        <v>188</v>
      </c>
      <c r="C13" s="73"/>
      <c r="D13" s="2"/>
      <c r="E13" s="2"/>
      <c r="F13" s="2"/>
      <c r="G13" s="2"/>
      <c r="H13" s="2"/>
      <c r="I13" s="25" t="e">
        <f t="shared" si="1"/>
        <v>#DIV/0!</v>
      </c>
      <c r="J13" s="2"/>
      <c r="K13" s="2"/>
      <c r="L13" s="2"/>
      <c r="M13" s="2"/>
      <c r="N13" s="2"/>
      <c r="O13" s="2"/>
      <c r="P13" s="25" t="e">
        <f t="shared" si="2"/>
        <v>#DIV/0!</v>
      </c>
      <c r="Q13" s="27" t="e">
        <f t="shared" si="3"/>
        <v>#DIV/0!</v>
      </c>
    </row>
    <row r="14" spans="1:17" ht="15">
      <c r="A14" s="72">
        <v>11</v>
      </c>
      <c r="B14" s="76" t="s">
        <v>172</v>
      </c>
      <c r="C14" s="73"/>
      <c r="D14" s="2"/>
      <c r="E14" s="2"/>
      <c r="F14" s="2"/>
      <c r="G14" s="2"/>
      <c r="H14" s="2"/>
      <c r="I14" s="25" t="e">
        <f t="shared" si="1"/>
        <v>#DIV/0!</v>
      </c>
      <c r="J14" s="2"/>
      <c r="K14" s="2"/>
      <c r="L14" s="2"/>
      <c r="M14" s="2"/>
      <c r="N14" s="2"/>
      <c r="O14" s="2"/>
      <c r="P14" s="25" t="e">
        <f t="shared" si="2"/>
        <v>#DIV/0!</v>
      </c>
      <c r="Q14" s="27" t="e">
        <f t="shared" si="3"/>
        <v>#DIV/0!</v>
      </c>
    </row>
    <row r="15" spans="1:17" ht="15">
      <c r="A15" s="72">
        <v>12</v>
      </c>
      <c r="B15" s="76" t="s">
        <v>173</v>
      </c>
      <c r="C15" s="73"/>
      <c r="D15" s="2"/>
      <c r="E15" s="2"/>
      <c r="F15" s="2"/>
      <c r="G15" s="2"/>
      <c r="H15" s="2"/>
      <c r="I15" s="25" t="e">
        <f t="shared" si="1"/>
        <v>#DIV/0!</v>
      </c>
      <c r="J15" s="2"/>
      <c r="K15" s="2"/>
      <c r="L15" s="2"/>
      <c r="M15" s="2"/>
      <c r="N15" s="2"/>
      <c r="O15" s="2"/>
      <c r="P15" s="25" t="e">
        <f t="shared" si="2"/>
        <v>#DIV/0!</v>
      </c>
      <c r="Q15" s="27" t="e">
        <f t="shared" si="3"/>
        <v>#DIV/0!</v>
      </c>
    </row>
    <row r="16" spans="1:17" ht="15">
      <c r="A16" s="72">
        <v>13</v>
      </c>
      <c r="B16" s="76" t="s">
        <v>174</v>
      </c>
      <c r="C16" s="73"/>
      <c r="D16" s="2"/>
      <c r="E16" s="2"/>
      <c r="F16" s="2"/>
      <c r="G16" s="2"/>
      <c r="H16" s="2"/>
      <c r="I16" s="25" t="e">
        <f t="shared" si="1"/>
        <v>#DIV/0!</v>
      </c>
      <c r="J16" s="2"/>
      <c r="K16" s="2"/>
      <c r="L16" s="2"/>
      <c r="M16" s="2"/>
      <c r="N16" s="2"/>
      <c r="O16" s="2"/>
      <c r="P16" s="25" t="e">
        <f t="shared" si="2"/>
        <v>#DIV/0!</v>
      </c>
      <c r="Q16" s="27" t="e">
        <f t="shared" si="3"/>
        <v>#DIV/0!</v>
      </c>
    </row>
    <row r="17" spans="1:17" ht="15">
      <c r="A17" s="72">
        <v>14</v>
      </c>
      <c r="B17" s="76" t="s">
        <v>175</v>
      </c>
      <c r="C17" s="73"/>
      <c r="D17" s="2"/>
      <c r="E17" s="2"/>
      <c r="F17" s="2"/>
      <c r="G17" s="2"/>
      <c r="H17" s="2"/>
      <c r="I17" s="25" t="e">
        <f t="shared" si="1"/>
        <v>#DIV/0!</v>
      </c>
      <c r="J17" s="2"/>
      <c r="K17" s="2"/>
      <c r="L17" s="2"/>
      <c r="M17" s="2"/>
      <c r="N17" s="2"/>
      <c r="O17" s="2"/>
      <c r="P17" s="25" t="e">
        <f t="shared" si="2"/>
        <v>#DIV/0!</v>
      </c>
      <c r="Q17" s="27" t="e">
        <f t="shared" si="3"/>
        <v>#DIV/0!</v>
      </c>
    </row>
    <row r="18" spans="1:17" ht="15">
      <c r="A18" s="72">
        <v>15</v>
      </c>
      <c r="B18" s="76" t="s">
        <v>176</v>
      </c>
      <c r="C18" s="73"/>
      <c r="D18" s="2"/>
      <c r="E18" s="2"/>
      <c r="F18" s="2"/>
      <c r="G18" s="2"/>
      <c r="H18" s="2"/>
      <c r="I18" s="25" t="e">
        <f t="shared" si="1"/>
        <v>#DIV/0!</v>
      </c>
      <c r="J18" s="2"/>
      <c r="K18" s="2"/>
      <c r="L18" s="2"/>
      <c r="M18" s="2"/>
      <c r="N18" s="2"/>
      <c r="O18" s="2"/>
      <c r="P18" s="25" t="e">
        <f t="shared" si="2"/>
        <v>#DIV/0!</v>
      </c>
      <c r="Q18" s="27" t="e">
        <f t="shared" si="3"/>
        <v>#DIV/0!</v>
      </c>
    </row>
    <row r="19" spans="1:17" ht="15">
      <c r="A19" s="72">
        <v>16</v>
      </c>
      <c r="B19" s="76" t="s">
        <v>165</v>
      </c>
      <c r="C19" s="73"/>
      <c r="D19" s="2"/>
      <c r="E19" s="2"/>
      <c r="F19" s="2"/>
      <c r="G19" s="2"/>
      <c r="H19" s="2"/>
      <c r="I19" s="25" t="e">
        <f t="shared" si="1"/>
        <v>#DIV/0!</v>
      </c>
      <c r="J19" s="2"/>
      <c r="K19" s="2"/>
      <c r="L19" s="2"/>
      <c r="M19" s="2"/>
      <c r="N19" s="2"/>
      <c r="O19" s="2"/>
      <c r="P19" s="25" t="e">
        <f t="shared" si="2"/>
        <v>#DIV/0!</v>
      </c>
      <c r="Q19" s="27" t="e">
        <f t="shared" si="3"/>
        <v>#DIV/0!</v>
      </c>
    </row>
    <row r="20" spans="1:17" ht="15">
      <c r="A20" s="72">
        <v>17</v>
      </c>
      <c r="B20" s="76" t="s">
        <v>177</v>
      </c>
      <c r="C20" s="73"/>
      <c r="D20" s="2"/>
      <c r="E20" s="2"/>
      <c r="F20" s="2"/>
      <c r="G20" s="2"/>
      <c r="H20" s="2"/>
      <c r="I20" s="25" t="e">
        <f t="shared" si="1"/>
        <v>#DIV/0!</v>
      </c>
      <c r="J20" s="2"/>
      <c r="K20" s="2"/>
      <c r="L20" s="2"/>
      <c r="M20" s="2"/>
      <c r="N20" s="2"/>
      <c r="O20" s="2"/>
      <c r="P20" s="25" t="e">
        <f t="shared" si="2"/>
        <v>#DIV/0!</v>
      </c>
      <c r="Q20" s="27" t="e">
        <f t="shared" si="3"/>
        <v>#DIV/0!</v>
      </c>
    </row>
    <row r="21" spans="1:17" ht="15">
      <c r="A21" s="72">
        <v>18</v>
      </c>
      <c r="B21" s="76" t="s">
        <v>189</v>
      </c>
      <c r="C21" s="73"/>
      <c r="D21" s="2"/>
      <c r="E21" s="2"/>
      <c r="F21" s="2"/>
      <c r="G21" s="2"/>
      <c r="H21" s="2"/>
      <c r="I21" s="25" t="e">
        <f t="shared" si="1"/>
        <v>#DIV/0!</v>
      </c>
      <c r="J21" s="2"/>
      <c r="K21" s="2"/>
      <c r="L21" s="2"/>
      <c r="M21" s="2"/>
      <c r="N21" s="2"/>
      <c r="O21" s="2"/>
      <c r="P21" s="25" t="e">
        <f t="shared" si="2"/>
        <v>#DIV/0!</v>
      </c>
      <c r="Q21" s="27" t="e">
        <f t="shared" si="3"/>
        <v>#DIV/0!</v>
      </c>
    </row>
    <row r="22" spans="1:17" ht="15">
      <c r="A22" s="72">
        <v>19</v>
      </c>
      <c r="B22" s="76" t="s">
        <v>178</v>
      </c>
      <c r="C22" s="73"/>
      <c r="D22" s="2"/>
      <c r="E22" s="2"/>
      <c r="F22" s="2"/>
      <c r="G22" s="2"/>
      <c r="H22" s="2"/>
      <c r="I22" s="25" t="e">
        <f t="shared" si="1"/>
        <v>#DIV/0!</v>
      </c>
      <c r="J22" s="2"/>
      <c r="K22" s="2"/>
      <c r="L22" s="2"/>
      <c r="M22" s="2"/>
      <c r="N22" s="2"/>
      <c r="O22" s="2"/>
      <c r="P22" s="25" t="e">
        <f t="shared" si="2"/>
        <v>#DIV/0!</v>
      </c>
      <c r="Q22" s="27" t="e">
        <f t="shared" si="3"/>
        <v>#DIV/0!</v>
      </c>
    </row>
    <row r="23" spans="1:17" ht="15">
      <c r="A23" s="72">
        <v>20</v>
      </c>
      <c r="B23" s="76" t="s">
        <v>179</v>
      </c>
      <c r="C23" s="73"/>
      <c r="D23" s="2"/>
      <c r="E23" s="2"/>
      <c r="F23" s="2"/>
      <c r="G23" s="2"/>
      <c r="H23" s="2"/>
      <c r="I23" s="25" t="e">
        <f t="shared" si="1"/>
        <v>#DIV/0!</v>
      </c>
      <c r="J23" s="2"/>
      <c r="K23" s="2"/>
      <c r="L23" s="2"/>
      <c r="M23" s="2"/>
      <c r="N23" s="2"/>
      <c r="O23" s="2"/>
      <c r="P23" s="25" t="e">
        <f t="shared" si="2"/>
        <v>#DIV/0!</v>
      </c>
      <c r="Q23" s="27" t="e">
        <f t="shared" si="3"/>
        <v>#DIV/0!</v>
      </c>
    </row>
    <row r="24" spans="1:17" ht="15">
      <c r="A24" s="72">
        <v>21</v>
      </c>
      <c r="B24" s="76" t="s">
        <v>164</v>
      </c>
      <c r="C24" s="73"/>
      <c r="D24" s="2"/>
      <c r="E24" s="2"/>
      <c r="F24" s="2"/>
      <c r="G24" s="2"/>
      <c r="H24" s="2"/>
      <c r="I24" s="25" t="e">
        <f t="shared" si="1"/>
        <v>#DIV/0!</v>
      </c>
      <c r="J24" s="2"/>
      <c r="K24" s="2"/>
      <c r="L24" s="2"/>
      <c r="M24" s="2"/>
      <c r="N24" s="2"/>
      <c r="O24" s="2"/>
      <c r="P24" s="25" t="e">
        <f t="shared" si="2"/>
        <v>#DIV/0!</v>
      </c>
      <c r="Q24" s="27" t="e">
        <f t="shared" si="3"/>
        <v>#DIV/0!</v>
      </c>
    </row>
    <row r="25" spans="1:17" ht="15">
      <c r="A25" s="72">
        <v>22</v>
      </c>
      <c r="B25" s="76" t="s">
        <v>180</v>
      </c>
      <c r="C25" s="73"/>
      <c r="D25" s="2"/>
      <c r="E25" s="2"/>
      <c r="F25" s="2"/>
      <c r="G25" s="2"/>
      <c r="H25" s="2"/>
      <c r="I25" s="25" t="e">
        <f t="shared" si="1"/>
        <v>#DIV/0!</v>
      </c>
      <c r="J25" s="2"/>
      <c r="K25" s="2"/>
      <c r="L25" s="2"/>
      <c r="M25" s="2"/>
      <c r="N25" s="2"/>
      <c r="O25" s="2"/>
      <c r="P25" s="25" t="e">
        <f t="shared" si="2"/>
        <v>#DIV/0!</v>
      </c>
      <c r="Q25" s="27" t="e">
        <f t="shared" si="3"/>
        <v>#DIV/0!</v>
      </c>
    </row>
    <row r="26" spans="1:17" ht="15">
      <c r="A26" s="72">
        <v>23</v>
      </c>
      <c r="B26" s="76" t="s">
        <v>181</v>
      </c>
      <c r="C26" s="73"/>
      <c r="D26" s="2"/>
      <c r="E26" s="2"/>
      <c r="F26" s="2"/>
      <c r="G26" s="2"/>
      <c r="H26" s="2"/>
      <c r="I26" s="25" t="e">
        <f t="shared" si="1"/>
        <v>#DIV/0!</v>
      </c>
      <c r="J26" s="2"/>
      <c r="K26" s="2"/>
      <c r="L26" s="2"/>
      <c r="M26" s="2"/>
      <c r="N26" s="2"/>
      <c r="O26" s="2"/>
      <c r="P26" s="25" t="e">
        <f t="shared" si="2"/>
        <v>#DIV/0!</v>
      </c>
      <c r="Q26" s="27" t="e">
        <f t="shared" si="3"/>
        <v>#DIV/0!</v>
      </c>
    </row>
    <row r="27" spans="1:17" ht="15">
      <c r="A27" s="72">
        <v>24</v>
      </c>
      <c r="B27" s="76" t="s">
        <v>190</v>
      </c>
      <c r="C27" s="73"/>
      <c r="D27" s="2"/>
      <c r="E27" s="2"/>
      <c r="F27" s="2"/>
      <c r="G27" s="2"/>
      <c r="H27" s="2"/>
      <c r="I27" s="25" t="e">
        <f t="shared" si="1"/>
        <v>#DIV/0!</v>
      </c>
      <c r="J27" s="2"/>
      <c r="K27" s="2"/>
      <c r="L27" s="2"/>
      <c r="M27" s="2"/>
      <c r="N27" s="2"/>
      <c r="O27" s="2"/>
      <c r="P27" s="25" t="e">
        <f t="shared" si="2"/>
        <v>#DIV/0!</v>
      </c>
      <c r="Q27" s="27" t="e">
        <f t="shared" si="3"/>
        <v>#DIV/0!</v>
      </c>
    </row>
    <row r="28" spans="1:17" ht="15">
      <c r="A28" s="72">
        <v>25</v>
      </c>
      <c r="B28" s="76" t="s">
        <v>182</v>
      </c>
      <c r="C28" s="73"/>
      <c r="D28" s="2"/>
      <c r="E28" s="2"/>
      <c r="F28" s="2"/>
      <c r="G28" s="2"/>
      <c r="H28" s="2"/>
      <c r="I28" s="25" t="e">
        <f t="shared" si="1"/>
        <v>#DIV/0!</v>
      </c>
      <c r="J28" s="2"/>
      <c r="K28" s="2"/>
      <c r="L28" s="2"/>
      <c r="M28" s="2"/>
      <c r="N28" s="2"/>
      <c r="O28" s="2"/>
      <c r="P28" s="25" t="e">
        <f t="shared" si="2"/>
        <v>#DIV/0!</v>
      </c>
      <c r="Q28" s="27" t="e">
        <f t="shared" si="3"/>
        <v>#DIV/0!</v>
      </c>
    </row>
    <row r="29" spans="1:17" ht="15">
      <c r="A29" s="72">
        <v>26</v>
      </c>
      <c r="B29" s="76" t="s">
        <v>183</v>
      </c>
      <c r="C29" s="73"/>
      <c r="D29" s="2"/>
      <c r="E29" s="2"/>
      <c r="F29" s="2"/>
      <c r="G29" s="2"/>
      <c r="H29" s="2"/>
      <c r="I29" s="25" t="e">
        <f t="shared" si="1"/>
        <v>#DIV/0!</v>
      </c>
      <c r="J29" s="2"/>
      <c r="K29" s="2"/>
      <c r="L29" s="2"/>
      <c r="M29" s="2"/>
      <c r="N29" s="2"/>
      <c r="O29" s="2"/>
      <c r="P29" s="25" t="e">
        <f t="shared" si="2"/>
        <v>#DIV/0!</v>
      </c>
      <c r="Q29" s="27" t="e">
        <f t="shared" si="3"/>
        <v>#DIV/0!</v>
      </c>
    </row>
    <row r="30" spans="1:17" ht="15">
      <c r="A30" s="72">
        <v>27</v>
      </c>
      <c r="B30" s="76" t="s">
        <v>184</v>
      </c>
      <c r="C30" s="73"/>
      <c r="D30" s="2"/>
      <c r="E30" s="2"/>
      <c r="F30" s="2"/>
      <c r="G30" s="2"/>
      <c r="H30" s="2"/>
      <c r="I30" s="25" t="e">
        <f t="shared" si="1"/>
        <v>#DIV/0!</v>
      </c>
      <c r="J30" s="2"/>
      <c r="K30" s="2"/>
      <c r="L30" s="2"/>
      <c r="M30" s="2"/>
      <c r="N30" s="2"/>
      <c r="O30" s="2"/>
      <c r="P30" s="25" t="e">
        <f t="shared" si="2"/>
        <v>#DIV/0!</v>
      </c>
      <c r="Q30" s="27" t="e">
        <f t="shared" si="3"/>
        <v>#DIV/0!</v>
      </c>
    </row>
    <row r="31" spans="1:17" ht="15">
      <c r="A31" s="72">
        <v>28</v>
      </c>
      <c r="B31" s="76" t="s">
        <v>185</v>
      </c>
      <c r="C31" s="73"/>
      <c r="D31" s="2"/>
      <c r="E31" s="2"/>
      <c r="F31" s="2"/>
      <c r="G31" s="2"/>
      <c r="H31" s="2"/>
      <c r="I31" s="25" t="e">
        <f t="shared" si="1"/>
        <v>#DIV/0!</v>
      </c>
      <c r="J31" s="2"/>
      <c r="K31" s="2"/>
      <c r="L31" s="2"/>
      <c r="M31" s="2"/>
      <c r="N31" s="2"/>
      <c r="O31" s="2"/>
      <c r="P31" s="25" t="e">
        <f t="shared" si="2"/>
        <v>#DIV/0!</v>
      </c>
      <c r="Q31" s="27" t="e">
        <f t="shared" si="3"/>
        <v>#DIV/0!</v>
      </c>
    </row>
    <row r="32" spans="1:17" ht="15">
      <c r="A32" s="2"/>
      <c r="B32" s="75"/>
      <c r="C32" s="2"/>
      <c r="D32" s="2"/>
      <c r="E32" s="2"/>
      <c r="F32" s="2"/>
      <c r="G32" s="2"/>
      <c r="H32" s="2"/>
      <c r="I32" s="25"/>
      <c r="J32" s="2"/>
      <c r="K32" s="2"/>
      <c r="L32" s="2"/>
      <c r="M32" s="2"/>
      <c r="N32" s="2"/>
      <c r="O32" s="2"/>
      <c r="P32" s="25"/>
      <c r="Q32" s="27"/>
    </row>
    <row r="33" spans="1:17" ht="13.5" thickBot="1">
      <c r="A33" s="2"/>
      <c r="B33" s="62" t="s">
        <v>11</v>
      </c>
      <c r="C33" s="61">
        <f aca="true" t="shared" si="4" ref="C33:H33">((IF(C4&gt;6,1,0))+(IF(C5&gt;6,1,0))+(IF(C6&gt;6,1,0))+(IF(C7&gt;6,1,0))+(IF(C8&gt;6,1,0))+(IF(C9&gt;6,1,0))+(IF(C10&gt;6,1,0))+(IF(C11&gt;6,1,0))+(IF(C12&gt;6,1,0))+(IF(C13&gt;6,1,0))+(IF(C14&gt;6,1,0))+(IF(C15&gt;6,1,0))+(IF(C16&gt;6,1,0))+(IF(C17&gt;6,1,0))+(IF(C18&gt;6,1,0))+(IF(C19&gt;6,1,0))+(IF(C20&gt;6,1,0))+(IF(C21&gt;6,1,0))+(IF(C22&gt;6,1,0))+(IF(C23&gt;6,1,0))+(IF(C24&gt;6,1,0))+(IF(C25&gt;6,1,0))+(IF(C26&gt;6,1,0))+(IF(C27&gt;6,1,0))+(IF(C28&gt;6,1,0))+(IF(C29&gt;6,1,0))+(IF(C30&gt;6,1,0))+(IF(C31&gt;6,1,0)))/$A$36</f>
        <v>0</v>
      </c>
      <c r="D33" s="61">
        <f t="shared" si="4"/>
        <v>0</v>
      </c>
      <c r="E33" s="61">
        <f t="shared" si="4"/>
        <v>0</v>
      </c>
      <c r="F33" s="61">
        <f t="shared" si="4"/>
        <v>0</v>
      </c>
      <c r="G33" s="61">
        <f t="shared" si="4"/>
        <v>0</v>
      </c>
      <c r="H33" s="61">
        <f t="shared" si="4"/>
        <v>0</v>
      </c>
      <c r="I33" s="63"/>
      <c r="J33" s="61">
        <f aca="true" t="shared" si="5" ref="J33:O33">((IF(J4&gt;6,1,0))+(IF(J5&gt;6,1,0))+(IF(J6&gt;6,1,0))+(IF(J7&gt;6,1,0))+(IF(J8&gt;6,1,0))+(IF(J9&gt;6,1,0))+(IF(J10&gt;6,1,0))+(IF(J11&gt;6,1,0))+(IF(J12&gt;6,1,0))+(IF(J13&gt;6,1,0))+(IF(J14&gt;6,1,0))+(IF(J15&gt;6,1,0))+(IF(J16&gt;6,1,0))+(IF(J17&gt;6,1,0))+(IF(J18&gt;6,1,0))+(IF(J19&gt;6,1,0))+(IF(J20&gt;6,1,0))+(IF(J21&gt;6,1,0))+(IF(J22&gt;6,1,0))+(IF(J23&gt;6,1,0))+(IF(J24&gt;6,1,0))+(IF(J25&gt;6,1,0))+(IF(J26&gt;6,1,0))+(IF(J27&gt;6,1,0))+(IF(J28&gt;6,1,0))+(IF(J29&gt;6,1,0))+(IF(J30&gt;6,1,0))+(IF(J31&gt;6,1,0)))/$A$36</f>
        <v>0</v>
      </c>
      <c r="K33" s="61">
        <f t="shared" si="5"/>
        <v>0</v>
      </c>
      <c r="L33" s="61">
        <f t="shared" si="5"/>
        <v>0</v>
      </c>
      <c r="M33" s="61">
        <f t="shared" si="5"/>
        <v>0</v>
      </c>
      <c r="N33" s="61">
        <f t="shared" si="5"/>
        <v>0</v>
      </c>
      <c r="O33" s="61">
        <f t="shared" si="5"/>
        <v>0</v>
      </c>
      <c r="P33" s="63"/>
      <c r="Q33" s="63"/>
    </row>
    <row r="34" spans="1:17" ht="16.5" thickBot="1">
      <c r="A34" s="6"/>
      <c r="B34" s="83" t="s">
        <v>11</v>
      </c>
      <c r="C34" s="80" t="s">
        <v>14</v>
      </c>
      <c r="D34" s="81"/>
      <c r="E34" s="81"/>
      <c r="F34" s="82"/>
      <c r="G34" s="35"/>
      <c r="H34" s="36"/>
      <c r="I34" s="80" t="s">
        <v>15</v>
      </c>
      <c r="J34" s="81"/>
      <c r="K34" s="81"/>
      <c r="L34" s="82"/>
      <c r="M34" s="37"/>
      <c r="N34" s="80" t="s">
        <v>8</v>
      </c>
      <c r="O34" s="81"/>
      <c r="P34" s="81"/>
      <c r="Q34" s="82"/>
    </row>
    <row r="35" spans="1:17" ht="15.75" customHeight="1" thickBot="1">
      <c r="A35" s="17" t="s">
        <v>16</v>
      </c>
      <c r="B35" s="84"/>
      <c r="C35" s="65">
        <v>1</v>
      </c>
      <c r="D35" s="65">
        <v>2</v>
      </c>
      <c r="E35" s="65">
        <v>3</v>
      </c>
      <c r="F35" s="95"/>
      <c r="G35" s="12"/>
      <c r="H35" s="92"/>
      <c r="I35" s="65">
        <v>1</v>
      </c>
      <c r="J35" s="65">
        <v>2</v>
      </c>
      <c r="K35" s="65">
        <v>3</v>
      </c>
      <c r="L35" s="95"/>
      <c r="M35" s="93"/>
      <c r="N35" s="65">
        <v>1</v>
      </c>
      <c r="O35" s="65">
        <v>2</v>
      </c>
      <c r="P35" s="65">
        <v>3</v>
      </c>
      <c r="Q35" s="95"/>
    </row>
    <row r="36" spans="1:17" ht="15.75" customHeight="1" thickBot="1">
      <c r="A36" s="20">
        <v>28</v>
      </c>
      <c r="B36" s="84"/>
      <c r="C36" s="1">
        <f>SUMIF(I4:I33,"=1",I4:I33)/1</f>
        <v>0</v>
      </c>
      <c r="D36" s="1">
        <f>SUMIF(I4:I33,"=2",I4:I33)/2</f>
        <v>0</v>
      </c>
      <c r="E36" s="1">
        <f>SUMIF(I4:I33,"=3",I4:I33)/3</f>
        <v>0</v>
      </c>
      <c r="F36" s="95"/>
      <c r="G36" s="12"/>
      <c r="H36" s="92"/>
      <c r="I36" s="1">
        <f>SUMIF(P4:P33,"=1",P4:P33)/1</f>
        <v>0</v>
      </c>
      <c r="J36" s="1">
        <f>SUMIF(P4:P33,"=2",P4:P33)/2</f>
        <v>0</v>
      </c>
      <c r="K36" s="1">
        <f>SUMIF(P4:P33,"=3",P4:P33)/3</f>
        <v>0</v>
      </c>
      <c r="L36" s="95"/>
      <c r="M36" s="93"/>
      <c r="N36" s="1">
        <f>SUMIF(Q4:Q33,"=1",Q4:Q33)/1</f>
        <v>0</v>
      </c>
      <c r="O36" s="1">
        <f>SUMIF(Q4:Q33,"=2",Q4:Q33)/2</f>
        <v>0</v>
      </c>
      <c r="P36" s="1">
        <f>SUMIF(Q4:Q33,"=3",Q4:Q33)/3</f>
        <v>0</v>
      </c>
      <c r="Q36" s="95"/>
    </row>
    <row r="37" spans="1:17" ht="15" customHeight="1">
      <c r="A37" s="86"/>
      <c r="B37" s="84"/>
      <c r="C37" s="66">
        <v>4</v>
      </c>
      <c r="D37" s="66">
        <v>5</v>
      </c>
      <c r="E37" s="66">
        <v>6</v>
      </c>
      <c r="F37" s="95"/>
      <c r="G37" s="12"/>
      <c r="H37" s="92"/>
      <c r="I37" s="66">
        <v>4</v>
      </c>
      <c r="J37" s="66">
        <v>5</v>
      </c>
      <c r="K37" s="66">
        <v>6</v>
      </c>
      <c r="L37" s="95"/>
      <c r="M37" s="93"/>
      <c r="N37" s="66">
        <v>4</v>
      </c>
      <c r="O37" s="66">
        <v>5</v>
      </c>
      <c r="P37" s="66">
        <v>6</v>
      </c>
      <c r="Q37" s="95"/>
    </row>
    <row r="38" spans="1:17" ht="15.75">
      <c r="A38" s="87"/>
      <c r="B38" s="84"/>
      <c r="C38" s="1">
        <f>SUMIF(I4:I33,"=4",I4:I33)/4</f>
        <v>0</v>
      </c>
      <c r="D38" s="1">
        <f>SUMIF(I4:I33,"=5",I4:I33)/5</f>
        <v>0</v>
      </c>
      <c r="E38" s="1">
        <f>SUMIF(I4:I33,"=6",I4:I33)/6</f>
        <v>0</v>
      </c>
      <c r="F38" s="56" t="s">
        <v>12</v>
      </c>
      <c r="G38" s="11"/>
      <c r="H38" s="92"/>
      <c r="I38" s="1">
        <f>SUMIF(P4:P33,"=4",P4:P33)/4</f>
        <v>0</v>
      </c>
      <c r="J38" s="1">
        <f>SUMIF(P4:P33,"=5",P4:P33)/5</f>
        <v>0</v>
      </c>
      <c r="K38" s="1">
        <f>SUMIF(P4:P33,"=6",P4:P33)/6</f>
        <v>0</v>
      </c>
      <c r="L38" s="56" t="s">
        <v>12</v>
      </c>
      <c r="M38" s="94"/>
      <c r="N38" s="1">
        <f>SUMIF(Q4:Q33,"=4",Q4:Q33)/4</f>
        <v>0</v>
      </c>
      <c r="O38" s="1">
        <f>SUMIF(Q4:Q33,"=5",Q4:Q33)/5</f>
        <v>0</v>
      </c>
      <c r="P38" s="1">
        <f>SUMIF(Q4:Q33,"=6",Q4:Q33)/6</f>
        <v>0</v>
      </c>
      <c r="Q38" s="56" t="s">
        <v>12</v>
      </c>
    </row>
    <row r="39" spans="1:17" ht="15.75">
      <c r="A39" s="87"/>
      <c r="B39" s="84"/>
      <c r="C39" s="66">
        <v>7</v>
      </c>
      <c r="D39" s="66">
        <v>8</v>
      </c>
      <c r="E39" s="66">
        <v>9</v>
      </c>
      <c r="F39" s="21">
        <f>CEILING((C40+D40+E40+C42+D42+E42)/A36*100,1)</f>
        <v>0</v>
      </c>
      <c r="G39" s="11"/>
      <c r="H39" s="92"/>
      <c r="I39" s="66">
        <v>7</v>
      </c>
      <c r="J39" s="66">
        <v>8</v>
      </c>
      <c r="K39" s="66">
        <v>9</v>
      </c>
      <c r="L39" s="21">
        <f>CEILING((I40+J40+K40+I42+J42+K42)/A36*100,1)</f>
        <v>0</v>
      </c>
      <c r="M39" s="94"/>
      <c r="N39" s="66">
        <v>7</v>
      </c>
      <c r="O39" s="66">
        <v>8</v>
      </c>
      <c r="P39" s="66">
        <v>9</v>
      </c>
      <c r="Q39" s="21">
        <f>CEILING((N40+O40+P40+N42+O42+P42)/A36*100,1)</f>
        <v>0</v>
      </c>
    </row>
    <row r="40" spans="1:17" ht="12.75">
      <c r="A40" s="87"/>
      <c r="B40" s="84"/>
      <c r="C40" s="1">
        <f>SUMIF(I4:I33,"=7",I4:I33)/7</f>
        <v>0</v>
      </c>
      <c r="D40" s="1">
        <f>SUMIF(I4:I33,"=8",I4:I33)/8</f>
        <v>0</v>
      </c>
      <c r="E40" s="1">
        <f>SUMIF(I4:I33,"=9",I4:I33)/9</f>
        <v>0</v>
      </c>
      <c r="F40" s="4"/>
      <c r="G40" s="4"/>
      <c r="H40" s="92"/>
      <c r="I40" s="1">
        <f>SUMIF(P4:P33,"=7",P4:P33)/7</f>
        <v>0</v>
      </c>
      <c r="J40" s="1">
        <f>SUMIF(P4:P33,"=8",P4:P33)/8</f>
        <v>0</v>
      </c>
      <c r="K40" s="1">
        <f>SUMIF(P4:P33,"=9",P4:P33)/9</f>
        <v>0</v>
      </c>
      <c r="L40" s="15"/>
      <c r="M40" s="93"/>
      <c r="N40" s="1">
        <f>SUMIF(Q4:Q33,"=7",Q4:Q33)/7</f>
        <v>0</v>
      </c>
      <c r="O40" s="1">
        <f>SUMIF(Q4:Q33,"=8",Q4:Q33)/8</f>
        <v>0</v>
      </c>
      <c r="P40" s="1">
        <f>SUMIF(Q4:Q33,"=9",Q4:Q33)/9</f>
        <v>0</v>
      </c>
      <c r="Q40" s="15"/>
    </row>
    <row r="41" spans="1:17" ht="15" customHeight="1">
      <c r="A41" s="87"/>
      <c r="B41" s="84"/>
      <c r="C41" s="66">
        <v>10</v>
      </c>
      <c r="D41" s="66">
        <v>11</v>
      </c>
      <c r="E41" s="66">
        <v>12</v>
      </c>
      <c r="F41" s="96"/>
      <c r="G41" s="14"/>
      <c r="H41" s="92"/>
      <c r="I41" s="66">
        <v>10</v>
      </c>
      <c r="J41" s="66">
        <v>11</v>
      </c>
      <c r="K41" s="66">
        <v>12</v>
      </c>
      <c r="L41" s="15"/>
      <c r="M41" s="93"/>
      <c r="N41" s="66">
        <v>10</v>
      </c>
      <c r="O41" s="66">
        <v>11</v>
      </c>
      <c r="P41" s="66">
        <v>12</v>
      </c>
      <c r="Q41" s="96"/>
    </row>
    <row r="42" spans="1:17" ht="15" customHeight="1">
      <c r="A42" s="87"/>
      <c r="B42" s="84"/>
      <c r="C42" s="5">
        <f>SUMIF(I4:I33,"=10",I4:I33)/10</f>
        <v>0</v>
      </c>
      <c r="D42" s="5">
        <f>SUMIF(I4:I33,"=11",I4:I33)/11</f>
        <v>0</v>
      </c>
      <c r="E42" s="5">
        <f>SUMIF(I4:I33,"=12",I4:I33)/12</f>
        <v>0</v>
      </c>
      <c r="F42" s="96"/>
      <c r="G42" s="14"/>
      <c r="H42" s="92"/>
      <c r="I42" s="5">
        <f>SUMIF(P4:P33,"=10",P4:P33)/10</f>
        <v>0</v>
      </c>
      <c r="J42" s="5">
        <f>SUMIF(P4:P33,"=11",P4:P33)/11</f>
        <v>0</v>
      </c>
      <c r="K42" s="1">
        <f>SUMIF(P4:P33,"=12",P4:P33)/12</f>
        <v>0</v>
      </c>
      <c r="L42" s="15"/>
      <c r="M42" s="93"/>
      <c r="N42" s="5">
        <f>SUMIF(Q4:Q33,"=10",Q4:Q33)/10</f>
        <v>0</v>
      </c>
      <c r="O42" s="5">
        <f>SUMIF(Q4:Q33,"=11",Q4:Q33)/11</f>
        <v>0</v>
      </c>
      <c r="P42" s="5">
        <f>SUMIF(Q4:Q33,"=12",Q4:Q33)/12</f>
        <v>0</v>
      </c>
      <c r="Q42" s="96"/>
    </row>
    <row r="43" spans="1:17" ht="12.75">
      <c r="A43" s="87"/>
      <c r="B43" s="84"/>
      <c r="C43" s="22" t="s">
        <v>17</v>
      </c>
      <c r="D43" s="23" t="s">
        <v>18</v>
      </c>
      <c r="E43" s="23" t="s">
        <v>19</v>
      </c>
      <c r="F43" s="23" t="s">
        <v>20</v>
      </c>
      <c r="G43" s="7"/>
      <c r="H43" s="16"/>
      <c r="I43" s="23" t="s">
        <v>17</v>
      </c>
      <c r="J43" s="23" t="s">
        <v>18</v>
      </c>
      <c r="K43" s="23" t="s">
        <v>19</v>
      </c>
      <c r="L43" s="23" t="s">
        <v>20</v>
      </c>
      <c r="M43" s="16"/>
      <c r="N43" s="23" t="s">
        <v>17</v>
      </c>
      <c r="O43" s="23" t="s">
        <v>18</v>
      </c>
      <c r="P43" s="23" t="s">
        <v>19</v>
      </c>
      <c r="Q43" s="23" t="s">
        <v>20</v>
      </c>
    </row>
    <row r="44" spans="1:18" ht="15.75">
      <c r="A44" s="88"/>
      <c r="B44" s="85"/>
      <c r="C44" s="29">
        <f>SUM(C36:E36)</f>
        <v>0</v>
      </c>
      <c r="D44" s="30">
        <f>SUM(C38:E38)</f>
        <v>0</v>
      </c>
      <c r="E44" s="30">
        <f>SUM(C40:E40)</f>
        <v>0</v>
      </c>
      <c r="F44" s="31">
        <f>SUM(C42:E42)</f>
        <v>0</v>
      </c>
      <c r="G44" s="32"/>
      <c r="H44" s="33"/>
      <c r="I44" s="28">
        <f>SUM(I36:K36)</f>
        <v>0</v>
      </c>
      <c r="J44" s="30">
        <f>SUM(I38:K38)</f>
        <v>0</v>
      </c>
      <c r="K44" s="30">
        <f>SUM(I40:K40)</f>
        <v>0</v>
      </c>
      <c r="L44" s="31">
        <f>SUM(I42:K42)</f>
        <v>0</v>
      </c>
      <c r="M44" s="33"/>
      <c r="N44" s="28">
        <f>SUM(N36:P36)</f>
        <v>0</v>
      </c>
      <c r="O44" s="30">
        <f>SUM(N38:P38)</f>
        <v>0</v>
      </c>
      <c r="P44" s="30">
        <f>SUM(N40:P40)</f>
        <v>0</v>
      </c>
      <c r="Q44" s="30">
        <f>SUM(N42:P42)</f>
        <v>0</v>
      </c>
      <c r="R44" s="34"/>
    </row>
  </sheetData>
  <mergeCells count="13">
    <mergeCell ref="A1:Q1"/>
    <mergeCell ref="H35:H42"/>
    <mergeCell ref="M35:M42"/>
    <mergeCell ref="Q35:Q37"/>
    <mergeCell ref="Q41:Q42"/>
    <mergeCell ref="L35:L37"/>
    <mergeCell ref="F35:F37"/>
    <mergeCell ref="F41:F42"/>
    <mergeCell ref="C34:F34"/>
    <mergeCell ref="I34:L34"/>
    <mergeCell ref="B34:B44"/>
    <mergeCell ref="A37:A44"/>
    <mergeCell ref="N34:Q34"/>
  </mergeCells>
  <conditionalFormatting sqref="P4:Q32 I4:I32">
    <cfRule type="cellIs" priority="1" dxfId="0" operator="lessThan" stopIfTrue="1">
      <formula>4</formula>
    </cfRule>
  </conditionalFormatting>
  <printOptions/>
  <pageMargins left="0.33" right="0.21" top="0.68" bottom="0.54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6">
    <tabColor indexed="31"/>
  </sheetPr>
  <dimension ref="A1:R44"/>
  <sheetViews>
    <sheetView showGridLines="0" zoomScale="90" zoomScaleNormal="90" workbookViewId="0" topLeftCell="A1">
      <pane xSplit="5" ySplit="3" topLeftCell="F40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L29" sqref="L29"/>
    </sheetView>
  </sheetViews>
  <sheetFormatPr defaultColWidth="9.00390625" defaultRowHeight="12.75"/>
  <cols>
    <col min="1" max="1" width="3.75390625" style="0" customWidth="1"/>
    <col min="2" max="2" width="22.375" style="0" customWidth="1"/>
    <col min="3" max="3" width="4.25390625" style="0" customWidth="1"/>
    <col min="4" max="4" width="4.875" style="0" customWidth="1"/>
    <col min="5" max="5" width="4.375" style="0" customWidth="1"/>
    <col min="6" max="6" width="5.875" style="0" customWidth="1"/>
    <col min="7" max="7" width="4.375" style="0" customWidth="1"/>
    <col min="8" max="8" width="4.125" style="0" customWidth="1"/>
    <col min="9" max="9" width="4.875" style="0" customWidth="1"/>
    <col min="10" max="11" width="4.125" style="0" customWidth="1"/>
    <col min="12" max="12" width="6.125" style="0" customWidth="1"/>
    <col min="13" max="13" width="4.125" style="0" customWidth="1"/>
    <col min="14" max="14" width="4.875" style="0" customWidth="1"/>
    <col min="15" max="15" width="5.00390625" style="0" customWidth="1"/>
    <col min="16" max="16" width="5.125" style="0" customWidth="1"/>
    <col min="17" max="17" width="6.00390625" style="0" customWidth="1"/>
  </cols>
  <sheetData>
    <row r="1" spans="1:18" ht="18" customHeight="1">
      <c r="A1" s="89" t="s">
        <v>161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  <c r="R1" s="53"/>
    </row>
    <row r="2" spans="1:18" ht="75.75" customHeight="1">
      <c r="A2" s="18" t="s">
        <v>13</v>
      </c>
      <c r="B2" s="19" t="s">
        <v>0</v>
      </c>
      <c r="C2" s="13"/>
      <c r="D2" s="13"/>
      <c r="E2" s="13"/>
      <c r="F2" s="13"/>
      <c r="G2" s="13"/>
      <c r="H2" s="13"/>
      <c r="I2" s="24" t="s">
        <v>9</v>
      </c>
      <c r="J2" s="13" t="s">
        <v>4</v>
      </c>
      <c r="K2" s="13" t="s">
        <v>5</v>
      </c>
      <c r="L2" s="79" t="s">
        <v>6</v>
      </c>
      <c r="M2" s="13" t="s">
        <v>45</v>
      </c>
      <c r="N2" s="13"/>
      <c r="O2" s="13"/>
      <c r="P2" s="24" t="s">
        <v>7</v>
      </c>
      <c r="Q2" s="26" t="s">
        <v>8</v>
      </c>
      <c r="R2" s="53"/>
    </row>
    <row r="3" spans="1:18" ht="15.75" customHeight="1">
      <c r="A3" s="38"/>
      <c r="B3" s="39" t="s">
        <v>10</v>
      </c>
      <c r="C3" s="40" t="e">
        <f aca="true" t="shared" si="0" ref="C3:Q3">ROUND(AVERAGE(C4:C32),1)</f>
        <v>#DIV/0!</v>
      </c>
      <c r="D3" s="40" t="e">
        <f t="shared" si="0"/>
        <v>#DIV/0!</v>
      </c>
      <c r="E3" s="40" t="e">
        <f t="shared" si="0"/>
        <v>#DIV/0!</v>
      </c>
      <c r="F3" s="40" t="e">
        <f t="shared" si="0"/>
        <v>#DIV/0!</v>
      </c>
      <c r="G3" s="40" t="e">
        <f t="shared" si="0"/>
        <v>#DIV/0!</v>
      </c>
      <c r="H3" s="40" t="e">
        <f t="shared" si="0"/>
        <v>#DIV/0!</v>
      </c>
      <c r="I3" s="40" t="e">
        <f t="shared" si="0"/>
        <v>#DIV/0!</v>
      </c>
      <c r="J3" s="40" t="e">
        <f t="shared" si="0"/>
        <v>#DIV/0!</v>
      </c>
      <c r="K3" s="40" t="e">
        <f t="shared" si="0"/>
        <v>#DIV/0!</v>
      </c>
      <c r="L3" s="40" t="e">
        <f t="shared" si="0"/>
        <v>#DIV/0!</v>
      </c>
      <c r="M3" s="40" t="e">
        <f t="shared" si="0"/>
        <v>#DIV/0!</v>
      </c>
      <c r="N3" s="40" t="e">
        <f t="shared" si="0"/>
        <v>#DIV/0!</v>
      </c>
      <c r="O3" s="40" t="e">
        <f t="shared" si="0"/>
        <v>#DIV/0!</v>
      </c>
      <c r="P3" s="40" t="e">
        <f t="shared" si="0"/>
        <v>#DIV/0!</v>
      </c>
      <c r="Q3" s="40" t="e">
        <f t="shared" si="0"/>
        <v>#DIV/0!</v>
      </c>
      <c r="R3" s="53"/>
    </row>
    <row r="4" spans="1:17" ht="15">
      <c r="A4" s="2">
        <v>1</v>
      </c>
      <c r="B4" s="60" t="s">
        <v>196</v>
      </c>
      <c r="C4" s="2"/>
      <c r="D4" s="2"/>
      <c r="E4" s="2"/>
      <c r="F4" s="2"/>
      <c r="G4" s="2"/>
      <c r="H4" s="2"/>
      <c r="I4" s="25" t="e">
        <f aca="true" t="shared" si="1" ref="I4:I31">ROUND(AVERAGE(C4:H4),0)</f>
        <v>#DIV/0!</v>
      </c>
      <c r="J4" s="2"/>
      <c r="K4" s="2"/>
      <c r="L4" s="2"/>
      <c r="M4" s="2"/>
      <c r="N4" s="2"/>
      <c r="O4" s="2"/>
      <c r="P4" s="25" t="e">
        <f aca="true" t="shared" si="2" ref="P4:P31">ROUND(AVERAGE(J4:O4),0)</f>
        <v>#DIV/0!</v>
      </c>
      <c r="Q4" s="27" t="e">
        <f aca="true" t="shared" si="3" ref="Q4:Q31">ROUND(AVERAGE(I4,P4),0)</f>
        <v>#DIV/0!</v>
      </c>
    </row>
    <row r="5" spans="1:17" ht="15">
      <c r="A5" s="2">
        <v>2</v>
      </c>
      <c r="B5" s="60" t="s">
        <v>197</v>
      </c>
      <c r="C5" s="2"/>
      <c r="D5" s="2"/>
      <c r="E5" s="2"/>
      <c r="F5" s="2"/>
      <c r="G5" s="2"/>
      <c r="H5" s="2"/>
      <c r="I5" s="25" t="e">
        <f t="shared" si="1"/>
        <v>#DIV/0!</v>
      </c>
      <c r="J5" s="2"/>
      <c r="K5" s="2"/>
      <c r="L5" s="2"/>
      <c r="M5" s="2"/>
      <c r="N5" s="2"/>
      <c r="O5" s="2"/>
      <c r="P5" s="25" t="e">
        <f t="shared" si="2"/>
        <v>#DIV/0!</v>
      </c>
      <c r="Q5" s="27" t="e">
        <f t="shared" si="3"/>
        <v>#DIV/0!</v>
      </c>
    </row>
    <row r="6" spans="1:17" ht="15">
      <c r="A6" s="2">
        <v>3</v>
      </c>
      <c r="B6" s="60" t="s">
        <v>198</v>
      </c>
      <c r="C6" s="2"/>
      <c r="D6" s="2"/>
      <c r="E6" s="2"/>
      <c r="F6" s="2"/>
      <c r="G6" s="2"/>
      <c r="H6" s="2"/>
      <c r="I6" s="25" t="e">
        <f t="shared" si="1"/>
        <v>#DIV/0!</v>
      </c>
      <c r="J6" s="2"/>
      <c r="K6" s="2"/>
      <c r="L6" s="2"/>
      <c r="M6" s="2"/>
      <c r="N6" s="2"/>
      <c r="O6" s="2"/>
      <c r="P6" s="25" t="e">
        <f t="shared" si="2"/>
        <v>#DIV/0!</v>
      </c>
      <c r="Q6" s="27" t="e">
        <f t="shared" si="3"/>
        <v>#DIV/0!</v>
      </c>
    </row>
    <row r="7" spans="1:17" ht="15">
      <c r="A7" s="2">
        <v>4</v>
      </c>
      <c r="B7" s="60" t="s">
        <v>199</v>
      </c>
      <c r="C7" s="2"/>
      <c r="D7" s="2"/>
      <c r="E7" s="2"/>
      <c r="F7" s="2"/>
      <c r="G7" s="2"/>
      <c r="H7" s="2"/>
      <c r="I7" s="25" t="e">
        <f t="shared" si="1"/>
        <v>#DIV/0!</v>
      </c>
      <c r="J7" s="2"/>
      <c r="K7" s="2"/>
      <c r="L7" s="2"/>
      <c r="M7" s="2"/>
      <c r="N7" s="2"/>
      <c r="O7" s="2"/>
      <c r="P7" s="25" t="e">
        <f t="shared" si="2"/>
        <v>#DIV/0!</v>
      </c>
      <c r="Q7" s="27" t="e">
        <f t="shared" si="3"/>
        <v>#DIV/0!</v>
      </c>
    </row>
    <row r="8" spans="1:17" ht="15">
      <c r="A8" s="2">
        <v>5</v>
      </c>
      <c r="B8" s="60" t="s">
        <v>200</v>
      </c>
      <c r="C8" s="2"/>
      <c r="D8" s="2"/>
      <c r="E8" s="2"/>
      <c r="F8" s="2"/>
      <c r="G8" s="2"/>
      <c r="H8" s="2"/>
      <c r="I8" s="25" t="e">
        <f t="shared" si="1"/>
        <v>#DIV/0!</v>
      </c>
      <c r="J8" s="2"/>
      <c r="K8" s="2"/>
      <c r="L8" s="2"/>
      <c r="M8" s="2"/>
      <c r="N8" s="2"/>
      <c r="O8" s="2"/>
      <c r="P8" s="25" t="e">
        <f t="shared" si="2"/>
        <v>#DIV/0!</v>
      </c>
      <c r="Q8" s="27" t="e">
        <f t="shared" si="3"/>
        <v>#DIV/0!</v>
      </c>
    </row>
    <row r="9" spans="1:17" ht="15">
      <c r="A9" s="2">
        <v>6</v>
      </c>
      <c r="B9" s="60" t="s">
        <v>201</v>
      </c>
      <c r="C9" s="2"/>
      <c r="D9" s="2"/>
      <c r="E9" s="2"/>
      <c r="F9" s="2"/>
      <c r="G9" s="2"/>
      <c r="H9" s="2"/>
      <c r="I9" s="25" t="e">
        <f t="shared" si="1"/>
        <v>#DIV/0!</v>
      </c>
      <c r="J9" s="2"/>
      <c r="K9" s="2"/>
      <c r="L9" s="2"/>
      <c r="M9" s="2"/>
      <c r="N9" s="2"/>
      <c r="O9" s="2"/>
      <c r="P9" s="25" t="e">
        <f t="shared" si="2"/>
        <v>#DIV/0!</v>
      </c>
      <c r="Q9" s="27" t="e">
        <f t="shared" si="3"/>
        <v>#DIV/0!</v>
      </c>
    </row>
    <row r="10" spans="1:17" ht="15">
      <c r="A10" s="2">
        <v>7</v>
      </c>
      <c r="B10" s="60" t="s">
        <v>202</v>
      </c>
      <c r="C10" s="2"/>
      <c r="D10" s="2"/>
      <c r="E10" s="2"/>
      <c r="F10" s="2"/>
      <c r="G10" s="2"/>
      <c r="H10" s="2"/>
      <c r="I10" s="25" t="e">
        <f t="shared" si="1"/>
        <v>#DIV/0!</v>
      </c>
      <c r="J10" s="2"/>
      <c r="K10" s="2"/>
      <c r="L10" s="2"/>
      <c r="M10" s="2"/>
      <c r="N10" s="2"/>
      <c r="O10" s="2"/>
      <c r="P10" s="25" t="e">
        <f t="shared" si="2"/>
        <v>#DIV/0!</v>
      </c>
      <c r="Q10" s="27" t="e">
        <f t="shared" si="3"/>
        <v>#DIV/0!</v>
      </c>
    </row>
    <row r="11" spans="1:17" ht="15">
      <c r="A11" s="2">
        <v>8</v>
      </c>
      <c r="B11" s="60" t="s">
        <v>203</v>
      </c>
      <c r="C11" s="2"/>
      <c r="D11" s="2"/>
      <c r="E11" s="2"/>
      <c r="F11" s="2"/>
      <c r="G11" s="2"/>
      <c r="H11" s="2"/>
      <c r="I11" s="25" t="e">
        <f t="shared" si="1"/>
        <v>#DIV/0!</v>
      </c>
      <c r="J11" s="2"/>
      <c r="K11" s="2"/>
      <c r="L11" s="2"/>
      <c r="M11" s="2"/>
      <c r="N11" s="2"/>
      <c r="O11" s="2"/>
      <c r="P11" s="25" t="e">
        <f t="shared" si="2"/>
        <v>#DIV/0!</v>
      </c>
      <c r="Q11" s="27" t="e">
        <f t="shared" si="3"/>
        <v>#DIV/0!</v>
      </c>
    </row>
    <row r="12" spans="1:17" ht="15">
      <c r="A12" s="2">
        <v>9</v>
      </c>
      <c r="B12" s="60" t="s">
        <v>204</v>
      </c>
      <c r="C12" s="2"/>
      <c r="D12" s="2"/>
      <c r="E12" s="2"/>
      <c r="F12" s="2"/>
      <c r="G12" s="2"/>
      <c r="H12" s="2"/>
      <c r="I12" s="25" t="e">
        <f t="shared" si="1"/>
        <v>#DIV/0!</v>
      </c>
      <c r="J12" s="2"/>
      <c r="K12" s="2"/>
      <c r="L12" s="2"/>
      <c r="M12" s="2"/>
      <c r="N12" s="2"/>
      <c r="O12" s="2"/>
      <c r="P12" s="25" t="e">
        <f t="shared" si="2"/>
        <v>#DIV/0!</v>
      </c>
      <c r="Q12" s="27" t="e">
        <f t="shared" si="3"/>
        <v>#DIV/0!</v>
      </c>
    </row>
    <row r="13" spans="1:17" ht="15">
      <c r="A13" s="2">
        <v>10</v>
      </c>
      <c r="B13" s="60" t="s">
        <v>205</v>
      </c>
      <c r="C13" s="2"/>
      <c r="D13" s="2"/>
      <c r="E13" s="2"/>
      <c r="F13" s="2"/>
      <c r="G13" s="2"/>
      <c r="H13" s="2"/>
      <c r="I13" s="25" t="e">
        <f t="shared" si="1"/>
        <v>#DIV/0!</v>
      </c>
      <c r="J13" s="2"/>
      <c r="K13" s="2"/>
      <c r="L13" s="2"/>
      <c r="M13" s="2"/>
      <c r="N13" s="2"/>
      <c r="O13" s="2"/>
      <c r="P13" s="25" t="e">
        <f t="shared" si="2"/>
        <v>#DIV/0!</v>
      </c>
      <c r="Q13" s="27" t="e">
        <f t="shared" si="3"/>
        <v>#DIV/0!</v>
      </c>
    </row>
    <row r="14" spans="1:17" ht="15">
      <c r="A14" s="2">
        <v>11</v>
      </c>
      <c r="B14" s="60" t="s">
        <v>275</v>
      </c>
      <c r="C14" s="2"/>
      <c r="D14" s="2"/>
      <c r="E14" s="2"/>
      <c r="F14" s="2"/>
      <c r="G14" s="2"/>
      <c r="H14" s="2"/>
      <c r="I14" s="25" t="e">
        <f t="shared" si="1"/>
        <v>#DIV/0!</v>
      </c>
      <c r="J14" s="2"/>
      <c r="K14" s="2"/>
      <c r="L14" s="2"/>
      <c r="M14" s="2"/>
      <c r="N14" s="2"/>
      <c r="O14" s="2"/>
      <c r="P14" s="25" t="e">
        <f t="shared" si="2"/>
        <v>#DIV/0!</v>
      </c>
      <c r="Q14" s="27" t="e">
        <f t="shared" si="3"/>
        <v>#DIV/0!</v>
      </c>
    </row>
    <row r="15" spans="1:17" ht="15">
      <c r="A15" s="2">
        <v>12</v>
      </c>
      <c r="B15" s="59" t="s">
        <v>206</v>
      </c>
      <c r="C15" s="2"/>
      <c r="D15" s="2"/>
      <c r="E15" s="2"/>
      <c r="F15" s="2"/>
      <c r="G15" s="2"/>
      <c r="H15" s="2"/>
      <c r="I15" s="25" t="e">
        <f t="shared" si="1"/>
        <v>#DIV/0!</v>
      </c>
      <c r="J15" s="2"/>
      <c r="K15" s="2"/>
      <c r="L15" s="2"/>
      <c r="M15" s="2"/>
      <c r="N15" s="2"/>
      <c r="O15" s="2"/>
      <c r="P15" s="25" t="e">
        <f t="shared" si="2"/>
        <v>#DIV/0!</v>
      </c>
      <c r="Q15" s="27" t="e">
        <f t="shared" si="3"/>
        <v>#DIV/0!</v>
      </c>
    </row>
    <row r="16" spans="1:17" ht="15">
      <c r="A16" s="2">
        <v>13</v>
      </c>
      <c r="B16" s="60" t="s">
        <v>207</v>
      </c>
      <c r="C16" s="2"/>
      <c r="D16" s="2"/>
      <c r="E16" s="2"/>
      <c r="F16" s="2"/>
      <c r="G16" s="2"/>
      <c r="H16" s="2"/>
      <c r="I16" s="25" t="e">
        <f t="shared" si="1"/>
        <v>#DIV/0!</v>
      </c>
      <c r="J16" s="2"/>
      <c r="K16" s="2"/>
      <c r="L16" s="2"/>
      <c r="M16" s="2"/>
      <c r="N16" s="2"/>
      <c r="O16" s="2"/>
      <c r="P16" s="25" t="e">
        <f t="shared" si="2"/>
        <v>#DIV/0!</v>
      </c>
      <c r="Q16" s="27" t="e">
        <f t="shared" si="3"/>
        <v>#DIV/0!</v>
      </c>
    </row>
    <row r="17" spans="1:17" ht="15">
      <c r="A17" s="2">
        <v>14</v>
      </c>
      <c r="B17" s="60" t="s">
        <v>208</v>
      </c>
      <c r="C17" s="2"/>
      <c r="D17" s="2"/>
      <c r="E17" s="2"/>
      <c r="F17" s="2"/>
      <c r="G17" s="2"/>
      <c r="H17" s="2"/>
      <c r="I17" s="25" t="e">
        <f t="shared" si="1"/>
        <v>#DIV/0!</v>
      </c>
      <c r="J17" s="2"/>
      <c r="K17" s="2"/>
      <c r="L17" s="2"/>
      <c r="M17" s="2"/>
      <c r="N17" s="2"/>
      <c r="O17" s="2"/>
      <c r="P17" s="25" t="e">
        <f t="shared" si="2"/>
        <v>#DIV/0!</v>
      </c>
      <c r="Q17" s="27" t="e">
        <f t="shared" si="3"/>
        <v>#DIV/0!</v>
      </c>
    </row>
    <row r="18" spans="1:17" ht="15">
      <c r="A18" s="2">
        <v>15</v>
      </c>
      <c r="B18" s="60" t="s">
        <v>278</v>
      </c>
      <c r="C18" s="2"/>
      <c r="D18" s="2"/>
      <c r="E18" s="2"/>
      <c r="F18" s="2"/>
      <c r="G18" s="2"/>
      <c r="H18" s="2"/>
      <c r="I18" s="25" t="e">
        <f t="shared" si="1"/>
        <v>#DIV/0!</v>
      </c>
      <c r="J18" s="2"/>
      <c r="K18" s="2"/>
      <c r="L18" s="2"/>
      <c r="M18" s="2"/>
      <c r="N18" s="2"/>
      <c r="O18" s="2"/>
      <c r="P18" s="25" t="e">
        <f t="shared" si="2"/>
        <v>#DIV/0!</v>
      </c>
      <c r="Q18" s="27" t="e">
        <f t="shared" si="3"/>
        <v>#DIV/0!</v>
      </c>
    </row>
    <row r="19" spans="1:17" ht="15">
      <c r="A19" s="2">
        <v>16</v>
      </c>
      <c r="B19" s="60" t="s">
        <v>209</v>
      </c>
      <c r="C19" s="2"/>
      <c r="D19" s="2"/>
      <c r="E19" s="2"/>
      <c r="F19" s="2"/>
      <c r="G19" s="2"/>
      <c r="H19" s="2"/>
      <c r="I19" s="25" t="e">
        <f t="shared" si="1"/>
        <v>#DIV/0!</v>
      </c>
      <c r="J19" s="2"/>
      <c r="K19" s="2"/>
      <c r="L19" s="2"/>
      <c r="M19" s="2"/>
      <c r="N19" s="2"/>
      <c r="O19" s="2"/>
      <c r="P19" s="25" t="e">
        <f t="shared" si="2"/>
        <v>#DIV/0!</v>
      </c>
      <c r="Q19" s="27" t="e">
        <f t="shared" si="3"/>
        <v>#DIV/0!</v>
      </c>
    </row>
    <row r="20" spans="1:17" ht="15">
      <c r="A20" s="2">
        <v>17</v>
      </c>
      <c r="B20" s="60" t="s">
        <v>210</v>
      </c>
      <c r="C20" s="2"/>
      <c r="D20" s="2"/>
      <c r="E20" s="2"/>
      <c r="F20" s="2"/>
      <c r="G20" s="2"/>
      <c r="H20" s="2"/>
      <c r="I20" s="25" t="e">
        <f t="shared" si="1"/>
        <v>#DIV/0!</v>
      </c>
      <c r="J20" s="2"/>
      <c r="K20" s="2"/>
      <c r="L20" s="2"/>
      <c r="M20" s="2"/>
      <c r="N20" s="2"/>
      <c r="O20" s="2"/>
      <c r="P20" s="25" t="e">
        <f t="shared" si="2"/>
        <v>#DIV/0!</v>
      </c>
      <c r="Q20" s="27" t="e">
        <f t="shared" si="3"/>
        <v>#DIV/0!</v>
      </c>
    </row>
    <row r="21" spans="1:17" ht="15">
      <c r="A21" s="2">
        <v>18</v>
      </c>
      <c r="B21" s="60" t="s">
        <v>211</v>
      </c>
      <c r="C21" s="2"/>
      <c r="D21" s="2"/>
      <c r="E21" s="2"/>
      <c r="F21" s="2"/>
      <c r="G21" s="2"/>
      <c r="H21" s="2"/>
      <c r="I21" s="25" t="e">
        <f t="shared" si="1"/>
        <v>#DIV/0!</v>
      </c>
      <c r="J21" s="2"/>
      <c r="K21" s="2"/>
      <c r="L21" s="2"/>
      <c r="M21" s="2"/>
      <c r="N21" s="2"/>
      <c r="O21" s="2"/>
      <c r="P21" s="25" t="e">
        <f t="shared" si="2"/>
        <v>#DIV/0!</v>
      </c>
      <c r="Q21" s="27" t="e">
        <f t="shared" si="3"/>
        <v>#DIV/0!</v>
      </c>
    </row>
    <row r="22" spans="1:17" ht="15">
      <c r="A22" s="2">
        <v>19</v>
      </c>
      <c r="B22" s="59" t="s">
        <v>212</v>
      </c>
      <c r="C22" s="2"/>
      <c r="D22" s="2"/>
      <c r="E22" s="2"/>
      <c r="F22" s="2"/>
      <c r="G22" s="2"/>
      <c r="H22" s="2"/>
      <c r="I22" s="25" t="e">
        <f t="shared" si="1"/>
        <v>#DIV/0!</v>
      </c>
      <c r="J22" s="2"/>
      <c r="K22" s="2"/>
      <c r="L22" s="2"/>
      <c r="M22" s="2"/>
      <c r="N22" s="2"/>
      <c r="O22" s="2"/>
      <c r="P22" s="25" t="e">
        <f t="shared" si="2"/>
        <v>#DIV/0!</v>
      </c>
      <c r="Q22" s="27" t="e">
        <f t="shared" si="3"/>
        <v>#DIV/0!</v>
      </c>
    </row>
    <row r="23" spans="1:17" ht="15">
      <c r="A23" s="2">
        <v>20</v>
      </c>
      <c r="B23" s="3" t="s">
        <v>213</v>
      </c>
      <c r="C23" s="2"/>
      <c r="D23" s="2"/>
      <c r="E23" s="2"/>
      <c r="F23" s="2"/>
      <c r="G23" s="2"/>
      <c r="H23" s="2"/>
      <c r="I23" s="25" t="e">
        <f t="shared" si="1"/>
        <v>#DIV/0!</v>
      </c>
      <c r="J23" s="2"/>
      <c r="K23" s="2"/>
      <c r="L23" s="2"/>
      <c r="M23" s="2"/>
      <c r="N23" s="2"/>
      <c r="O23" s="2"/>
      <c r="P23" s="25" t="e">
        <f t="shared" si="2"/>
        <v>#DIV/0!</v>
      </c>
      <c r="Q23" s="27" t="e">
        <f t="shared" si="3"/>
        <v>#DIV/0!</v>
      </c>
    </row>
    <row r="24" spans="1:17" ht="15">
      <c r="A24" s="2">
        <v>21</v>
      </c>
      <c r="B24" s="3" t="s">
        <v>277</v>
      </c>
      <c r="C24" s="2"/>
      <c r="D24" s="2"/>
      <c r="E24" s="2"/>
      <c r="F24" s="2"/>
      <c r="G24" s="2"/>
      <c r="H24" s="2"/>
      <c r="I24" s="25" t="e">
        <f t="shared" si="1"/>
        <v>#DIV/0!</v>
      </c>
      <c r="J24" s="2"/>
      <c r="K24" s="2"/>
      <c r="L24" s="2"/>
      <c r="M24" s="2"/>
      <c r="N24" s="2"/>
      <c r="O24" s="2"/>
      <c r="P24" s="25" t="e">
        <f t="shared" si="2"/>
        <v>#DIV/0!</v>
      </c>
      <c r="Q24" s="27" t="e">
        <f t="shared" si="3"/>
        <v>#DIV/0!</v>
      </c>
    </row>
    <row r="25" spans="1:17" ht="15">
      <c r="A25" s="2">
        <v>22</v>
      </c>
      <c r="B25" s="3" t="s">
        <v>276</v>
      </c>
      <c r="C25" s="2"/>
      <c r="D25" s="2"/>
      <c r="E25" s="2"/>
      <c r="F25" s="2"/>
      <c r="G25" s="2"/>
      <c r="H25" s="2"/>
      <c r="I25" s="25" t="e">
        <f t="shared" si="1"/>
        <v>#DIV/0!</v>
      </c>
      <c r="J25" s="2"/>
      <c r="K25" s="2"/>
      <c r="L25" s="2"/>
      <c r="M25" s="2"/>
      <c r="N25" s="2"/>
      <c r="O25" s="2"/>
      <c r="P25" s="25" t="e">
        <f t="shared" si="2"/>
        <v>#DIV/0!</v>
      </c>
      <c r="Q25" s="27" t="e">
        <f t="shared" si="3"/>
        <v>#DIV/0!</v>
      </c>
    </row>
    <row r="26" spans="1:17" ht="15">
      <c r="A26" s="2">
        <v>23</v>
      </c>
      <c r="B26" s="3" t="s">
        <v>214</v>
      </c>
      <c r="C26" s="2"/>
      <c r="D26" s="2"/>
      <c r="E26" s="2"/>
      <c r="F26" s="2"/>
      <c r="G26" s="2"/>
      <c r="H26" s="2"/>
      <c r="I26" s="25" t="e">
        <f t="shared" si="1"/>
        <v>#DIV/0!</v>
      </c>
      <c r="J26" s="2"/>
      <c r="K26" s="2"/>
      <c r="L26" s="2"/>
      <c r="M26" s="2"/>
      <c r="N26" s="2"/>
      <c r="O26" s="2"/>
      <c r="P26" s="25" t="e">
        <f t="shared" si="2"/>
        <v>#DIV/0!</v>
      </c>
      <c r="Q26" s="27" t="e">
        <f t="shared" si="3"/>
        <v>#DIV/0!</v>
      </c>
    </row>
    <row r="27" spans="1:17" ht="15">
      <c r="A27" s="2">
        <v>24</v>
      </c>
      <c r="B27" s="3" t="s">
        <v>215</v>
      </c>
      <c r="C27" s="2"/>
      <c r="D27" s="2"/>
      <c r="E27" s="2"/>
      <c r="F27" s="2"/>
      <c r="G27" s="2"/>
      <c r="H27" s="2"/>
      <c r="I27" s="25" t="e">
        <f t="shared" si="1"/>
        <v>#DIV/0!</v>
      </c>
      <c r="J27" s="2"/>
      <c r="K27" s="2"/>
      <c r="L27" s="2"/>
      <c r="M27" s="2"/>
      <c r="N27" s="2"/>
      <c r="O27" s="2"/>
      <c r="P27" s="25" t="e">
        <f t="shared" si="2"/>
        <v>#DIV/0!</v>
      </c>
      <c r="Q27" s="27" t="e">
        <f t="shared" si="3"/>
        <v>#DIV/0!</v>
      </c>
    </row>
    <row r="28" spans="1:17" ht="15">
      <c r="A28" s="2">
        <v>25</v>
      </c>
      <c r="B28" s="3" t="s">
        <v>216</v>
      </c>
      <c r="C28" s="2"/>
      <c r="D28" s="2"/>
      <c r="E28" s="2"/>
      <c r="F28" s="2"/>
      <c r="G28" s="2"/>
      <c r="H28" s="2"/>
      <c r="I28" s="25" t="e">
        <f t="shared" si="1"/>
        <v>#DIV/0!</v>
      </c>
      <c r="J28" s="2"/>
      <c r="K28" s="2"/>
      <c r="L28" s="2"/>
      <c r="M28" s="2"/>
      <c r="N28" s="2"/>
      <c r="O28" s="2"/>
      <c r="P28" s="25" t="e">
        <f t="shared" si="2"/>
        <v>#DIV/0!</v>
      </c>
      <c r="Q28" s="27" t="e">
        <f t="shared" si="3"/>
        <v>#DIV/0!</v>
      </c>
    </row>
    <row r="29" spans="1:17" ht="15">
      <c r="A29" s="2">
        <v>26</v>
      </c>
      <c r="B29" s="3" t="s">
        <v>217</v>
      </c>
      <c r="C29" s="2"/>
      <c r="D29" s="2"/>
      <c r="E29" s="2"/>
      <c r="F29" s="2"/>
      <c r="G29" s="2"/>
      <c r="H29" s="2"/>
      <c r="I29" s="25" t="e">
        <f t="shared" si="1"/>
        <v>#DIV/0!</v>
      </c>
      <c r="J29" s="2"/>
      <c r="K29" s="2"/>
      <c r="L29" s="2"/>
      <c r="M29" s="2"/>
      <c r="N29" s="2"/>
      <c r="O29" s="2"/>
      <c r="P29" s="25" t="e">
        <f t="shared" si="2"/>
        <v>#DIV/0!</v>
      </c>
      <c r="Q29" s="27" t="e">
        <f t="shared" si="3"/>
        <v>#DIV/0!</v>
      </c>
    </row>
    <row r="30" spans="1:17" ht="15">
      <c r="A30" s="2">
        <v>27</v>
      </c>
      <c r="B30" s="3" t="s">
        <v>218</v>
      </c>
      <c r="C30" s="2"/>
      <c r="D30" s="2"/>
      <c r="E30" s="2"/>
      <c r="F30" s="2"/>
      <c r="G30" s="2"/>
      <c r="H30" s="2"/>
      <c r="I30" s="25" t="e">
        <f t="shared" si="1"/>
        <v>#DIV/0!</v>
      </c>
      <c r="J30" s="2"/>
      <c r="K30" s="2"/>
      <c r="L30" s="2"/>
      <c r="M30" s="2"/>
      <c r="N30" s="2"/>
      <c r="O30" s="2"/>
      <c r="P30" s="25" t="e">
        <f t="shared" si="2"/>
        <v>#DIV/0!</v>
      </c>
      <c r="Q30" s="27" t="e">
        <f t="shared" si="3"/>
        <v>#DIV/0!</v>
      </c>
    </row>
    <row r="31" spans="1:17" ht="15">
      <c r="A31" s="2">
        <v>28</v>
      </c>
      <c r="B31" s="3" t="s">
        <v>219</v>
      </c>
      <c r="C31" s="2"/>
      <c r="D31" s="2"/>
      <c r="E31" s="2"/>
      <c r="F31" s="2"/>
      <c r="G31" s="2"/>
      <c r="H31" s="2"/>
      <c r="I31" s="25" t="e">
        <f t="shared" si="1"/>
        <v>#DIV/0!</v>
      </c>
      <c r="J31" s="2"/>
      <c r="K31" s="2"/>
      <c r="L31" s="2"/>
      <c r="M31" s="2"/>
      <c r="N31" s="2"/>
      <c r="O31" s="2"/>
      <c r="P31" s="25" t="e">
        <f t="shared" si="2"/>
        <v>#DIV/0!</v>
      </c>
      <c r="Q31" s="27" t="e">
        <f t="shared" si="3"/>
        <v>#DIV/0!</v>
      </c>
    </row>
    <row r="32" spans="1:17" ht="15">
      <c r="A32" s="2"/>
      <c r="B32" s="3"/>
      <c r="C32" s="2"/>
      <c r="D32" s="2"/>
      <c r="E32" s="2"/>
      <c r="F32" s="2"/>
      <c r="G32" s="2"/>
      <c r="H32" s="2"/>
      <c r="I32" s="25"/>
      <c r="J32" s="2"/>
      <c r="K32" s="2"/>
      <c r="L32" s="2"/>
      <c r="M32" s="2"/>
      <c r="N32" s="2"/>
      <c r="O32" s="2"/>
      <c r="P32" s="25"/>
      <c r="Q32" s="27"/>
    </row>
    <row r="33" spans="1:17" ht="13.5" thickBot="1">
      <c r="A33" s="2"/>
      <c r="B33" s="62" t="s">
        <v>11</v>
      </c>
      <c r="C33" s="61">
        <f aca="true" t="shared" si="4" ref="C33:H33">((IF(C4&gt;6,1,0))+(IF(C5&gt;6,1,0))+(IF(C6&gt;6,1,0))+(IF(C7&gt;6,1,0))+(IF(C8&gt;6,1,0))+(IF(C9&gt;6,1,0))+(IF(C10&gt;6,1,0))+(IF(C11&gt;6,1,0))+(IF(C12&gt;6,1,0))+(IF(C13&gt;6,1,0))+(IF(C14&gt;6,1,0))+(IF(C15&gt;6,1,0))+(IF(C16&gt;6,1,0))+(IF(C17&gt;6,1,0))+(IF(C18&gt;6,1,0))+(IF(C19&gt;6,1,0))+(IF(C20&gt;6,1,0))+(IF(C21&gt;6,1,0))+(IF(C22&gt;6,1,0))+(IF(C23&gt;6,1,0))+(IF(C24&gt;6,1,0))+(IF(C25&gt;6,1,0))+(IF(C26&gt;6,1,0))+(IF(C27&gt;6,1,0))+(IF(C28&gt;6,1,0))+(IF(C29&gt;6,1,0))+(IF(C30&gt;6,1,0))+(IF(C31&gt;6,1,0)))/$A$36</f>
        <v>0</v>
      </c>
      <c r="D33" s="61">
        <f t="shared" si="4"/>
        <v>0</v>
      </c>
      <c r="E33" s="61">
        <f t="shared" si="4"/>
        <v>0</v>
      </c>
      <c r="F33" s="61">
        <f t="shared" si="4"/>
        <v>0</v>
      </c>
      <c r="G33" s="61">
        <f t="shared" si="4"/>
        <v>0</v>
      </c>
      <c r="H33" s="61">
        <f t="shared" si="4"/>
        <v>0</v>
      </c>
      <c r="I33" s="63"/>
      <c r="J33" s="61">
        <f aca="true" t="shared" si="5" ref="J33:O33">((IF(J4&gt;6,1,0))+(IF(J5&gt;6,1,0))+(IF(J6&gt;6,1,0))+(IF(J7&gt;6,1,0))+(IF(J8&gt;6,1,0))+(IF(J9&gt;6,1,0))+(IF(J10&gt;6,1,0))+(IF(J11&gt;6,1,0))+(IF(J12&gt;6,1,0))+(IF(J13&gt;6,1,0))+(IF(J14&gt;6,1,0))+(IF(J15&gt;6,1,0))+(IF(J16&gt;6,1,0))+(IF(J17&gt;6,1,0))+(IF(J18&gt;6,1,0))+(IF(J19&gt;6,1,0))+(IF(J20&gt;6,1,0))+(IF(J21&gt;6,1,0))+(IF(J22&gt;6,1,0))+(IF(J23&gt;6,1,0))+(IF(J24&gt;6,1,0))+(IF(J25&gt;6,1,0))+(IF(J26&gt;6,1,0))+(IF(J27&gt;6,1,0))+(IF(J28&gt;6,1,0))+(IF(J29&gt;6,1,0))+(IF(J30&gt;6,1,0))+(IF(J31&gt;6,1,0)))/$A$36</f>
        <v>0</v>
      </c>
      <c r="K33" s="61">
        <f t="shared" si="5"/>
        <v>0</v>
      </c>
      <c r="L33" s="61">
        <f t="shared" si="5"/>
        <v>0</v>
      </c>
      <c r="M33" s="61">
        <f t="shared" si="5"/>
        <v>0</v>
      </c>
      <c r="N33" s="61">
        <f t="shared" si="5"/>
        <v>0</v>
      </c>
      <c r="O33" s="61">
        <f t="shared" si="5"/>
        <v>0</v>
      </c>
      <c r="P33" s="63"/>
      <c r="Q33" s="63"/>
    </row>
    <row r="34" spans="1:17" ht="16.5" thickBot="1">
      <c r="A34" s="6"/>
      <c r="B34" s="83" t="s">
        <v>11</v>
      </c>
      <c r="C34" s="80" t="s">
        <v>14</v>
      </c>
      <c r="D34" s="81"/>
      <c r="E34" s="81"/>
      <c r="F34" s="82"/>
      <c r="G34" s="35"/>
      <c r="H34" s="36"/>
      <c r="I34" s="80" t="s">
        <v>15</v>
      </c>
      <c r="J34" s="81"/>
      <c r="K34" s="81"/>
      <c r="L34" s="82"/>
      <c r="M34" s="37"/>
      <c r="N34" s="80" t="s">
        <v>8</v>
      </c>
      <c r="O34" s="81"/>
      <c r="P34" s="81"/>
      <c r="Q34" s="82"/>
    </row>
    <row r="35" spans="1:17" ht="15.75" customHeight="1" thickBot="1">
      <c r="A35" s="17" t="s">
        <v>16</v>
      </c>
      <c r="B35" s="84"/>
      <c r="C35" s="65">
        <v>1</v>
      </c>
      <c r="D35" s="65">
        <v>2</v>
      </c>
      <c r="E35" s="65">
        <v>3</v>
      </c>
      <c r="F35" s="95"/>
      <c r="G35" s="12"/>
      <c r="H35" s="92"/>
      <c r="I35" s="65">
        <v>1</v>
      </c>
      <c r="J35" s="65">
        <v>2</v>
      </c>
      <c r="K35" s="65">
        <v>3</v>
      </c>
      <c r="L35" s="95"/>
      <c r="M35" s="93"/>
      <c r="N35" s="65">
        <v>1</v>
      </c>
      <c r="O35" s="65">
        <v>2</v>
      </c>
      <c r="P35" s="65">
        <v>3</v>
      </c>
      <c r="Q35" s="95"/>
    </row>
    <row r="36" spans="1:17" ht="15.75" customHeight="1" thickBot="1">
      <c r="A36" s="20">
        <v>28</v>
      </c>
      <c r="B36" s="84"/>
      <c r="C36" s="1">
        <f>SUMIF(I4:I33,"=1",I4:I33)/1</f>
        <v>0</v>
      </c>
      <c r="D36" s="1">
        <f>SUMIF(I4:I33,"=2",I4:I33)/2</f>
        <v>0</v>
      </c>
      <c r="E36" s="1">
        <f>SUMIF(I4:I33,"=3",I4:I33)/3</f>
        <v>0</v>
      </c>
      <c r="F36" s="95"/>
      <c r="G36" s="12"/>
      <c r="H36" s="92"/>
      <c r="I36" s="1">
        <f>SUMIF(P4:P33,"=1",P4:P33)/1</f>
        <v>0</v>
      </c>
      <c r="J36" s="1">
        <f>SUMIF(P4:P33,"=2",P4:P33)/2</f>
        <v>0</v>
      </c>
      <c r="K36" s="1">
        <f>SUMIF(P4:P33,"=3",P4:P33)/3</f>
        <v>0</v>
      </c>
      <c r="L36" s="95"/>
      <c r="M36" s="93"/>
      <c r="N36" s="1">
        <f>SUMIF(Q4:Q33,"=1",Q4:Q33)/1</f>
        <v>0</v>
      </c>
      <c r="O36" s="1">
        <f>SUMIF(Q4:Q33,"=2",Q4:Q33)/2</f>
        <v>0</v>
      </c>
      <c r="P36" s="1">
        <f>SUMIF(Q4:Q33,"=3",Q4:Q33)/3</f>
        <v>0</v>
      </c>
      <c r="Q36" s="95"/>
    </row>
    <row r="37" spans="1:17" ht="15" customHeight="1">
      <c r="A37" s="86"/>
      <c r="B37" s="84"/>
      <c r="C37" s="66">
        <v>4</v>
      </c>
      <c r="D37" s="66">
        <v>5</v>
      </c>
      <c r="E37" s="66">
        <v>6</v>
      </c>
      <c r="F37" s="95"/>
      <c r="G37" s="12"/>
      <c r="H37" s="92"/>
      <c r="I37" s="66">
        <v>4</v>
      </c>
      <c r="J37" s="66">
        <v>5</v>
      </c>
      <c r="K37" s="66">
        <v>6</v>
      </c>
      <c r="L37" s="95"/>
      <c r="M37" s="93"/>
      <c r="N37" s="66">
        <v>4</v>
      </c>
      <c r="O37" s="66">
        <v>5</v>
      </c>
      <c r="P37" s="66">
        <v>6</v>
      </c>
      <c r="Q37" s="95"/>
    </row>
    <row r="38" spans="1:17" ht="15.75">
      <c r="A38" s="87"/>
      <c r="B38" s="84"/>
      <c r="C38" s="1">
        <f>SUMIF(I4:I33,"=4",I4:I33)/4</f>
        <v>0</v>
      </c>
      <c r="D38" s="1">
        <f>SUMIF(I4:I33,"=5",I4:I33)/5</f>
        <v>0</v>
      </c>
      <c r="E38" s="1">
        <f>SUMIF(I4:I33,"=6",I4:I33)/6</f>
        <v>0</v>
      </c>
      <c r="F38" s="56" t="s">
        <v>12</v>
      </c>
      <c r="G38" s="11"/>
      <c r="H38" s="92"/>
      <c r="I38" s="1">
        <f>SUMIF(P4:P33,"=4",P4:P33)/4</f>
        <v>0</v>
      </c>
      <c r="J38" s="1">
        <f>SUMIF(P4:P33,"=5",P4:P33)/5</f>
        <v>0</v>
      </c>
      <c r="K38" s="1">
        <f>SUMIF(P4:P33,"=6",P4:P33)/6</f>
        <v>0</v>
      </c>
      <c r="L38" s="56" t="s">
        <v>12</v>
      </c>
      <c r="M38" s="94"/>
      <c r="N38" s="1">
        <f>SUMIF(Q4:Q33,"=4",Q4:Q33)/4</f>
        <v>0</v>
      </c>
      <c r="O38" s="1">
        <f>SUMIF(Q4:Q33,"=5",Q4:Q33)/5</f>
        <v>0</v>
      </c>
      <c r="P38" s="1">
        <f>SUMIF(Q4:Q33,"=6",Q4:Q33)/6</f>
        <v>0</v>
      </c>
      <c r="Q38" s="56" t="s">
        <v>12</v>
      </c>
    </row>
    <row r="39" spans="1:17" ht="15.75">
      <c r="A39" s="87"/>
      <c r="B39" s="84"/>
      <c r="C39" s="66">
        <v>7</v>
      </c>
      <c r="D39" s="66">
        <v>8</v>
      </c>
      <c r="E39" s="66">
        <v>9</v>
      </c>
      <c r="F39" s="21">
        <f>CEILING((C40+D40+E40+C42+D42+E42)/A36*100,1)</f>
        <v>0</v>
      </c>
      <c r="G39" s="11"/>
      <c r="H39" s="92"/>
      <c r="I39" s="66">
        <v>7</v>
      </c>
      <c r="J39" s="66">
        <v>8</v>
      </c>
      <c r="K39" s="66">
        <v>9</v>
      </c>
      <c r="L39" s="21">
        <f>CEILING((I40+J40+K40+I42+J42+K42)/A36*100,1)</f>
        <v>0</v>
      </c>
      <c r="M39" s="94"/>
      <c r="N39" s="66">
        <v>7</v>
      </c>
      <c r="O39" s="66">
        <v>8</v>
      </c>
      <c r="P39" s="66">
        <v>9</v>
      </c>
      <c r="Q39" s="21">
        <f>CEILING((N40+O40+P40+N42+O42+P42)/A36*100,1)</f>
        <v>0</v>
      </c>
    </row>
    <row r="40" spans="1:17" ht="12.75">
      <c r="A40" s="87"/>
      <c r="B40" s="84"/>
      <c r="C40" s="1">
        <f>SUMIF(I4:I33,"=7",I4:I33)/7</f>
        <v>0</v>
      </c>
      <c r="D40" s="1">
        <f>SUMIF(I4:I33,"=8",I4:I33)/8</f>
        <v>0</v>
      </c>
      <c r="E40" s="1">
        <f>SUMIF(I4:I33,"=9",I4:I33)/9</f>
        <v>0</v>
      </c>
      <c r="F40" s="4"/>
      <c r="G40" s="4"/>
      <c r="H40" s="92"/>
      <c r="I40" s="1">
        <f>SUMIF(P4:P33,"=7",P4:P33)/7</f>
        <v>0</v>
      </c>
      <c r="J40" s="1">
        <f>SUMIF(P4:P33,"=8",P4:P33)/8</f>
        <v>0</v>
      </c>
      <c r="K40" s="1">
        <f>SUMIF(P4:P33,"=9",P4:P33)/9</f>
        <v>0</v>
      </c>
      <c r="L40" s="15"/>
      <c r="M40" s="93"/>
      <c r="N40" s="1">
        <f>SUMIF(Q4:Q33,"=7",Q4:Q33)/7</f>
        <v>0</v>
      </c>
      <c r="O40" s="1">
        <f>SUMIF(Q4:Q33,"=8",Q4:Q33)/8</f>
        <v>0</v>
      </c>
      <c r="P40" s="1">
        <f>SUMIF(Q4:Q33,"=9",Q4:Q33)/9</f>
        <v>0</v>
      </c>
      <c r="Q40" s="15"/>
    </row>
    <row r="41" spans="1:17" ht="15" customHeight="1">
      <c r="A41" s="87"/>
      <c r="B41" s="84"/>
      <c r="C41" s="66">
        <v>10</v>
      </c>
      <c r="D41" s="66">
        <v>11</v>
      </c>
      <c r="E41" s="66">
        <v>12</v>
      </c>
      <c r="F41" s="96"/>
      <c r="G41" s="14"/>
      <c r="H41" s="92"/>
      <c r="I41" s="66">
        <v>10</v>
      </c>
      <c r="J41" s="66">
        <v>11</v>
      </c>
      <c r="K41" s="66">
        <v>12</v>
      </c>
      <c r="L41" s="15"/>
      <c r="M41" s="93"/>
      <c r="N41" s="66">
        <v>10</v>
      </c>
      <c r="O41" s="66">
        <v>11</v>
      </c>
      <c r="P41" s="66">
        <v>12</v>
      </c>
      <c r="Q41" s="96"/>
    </row>
    <row r="42" spans="1:17" ht="15" customHeight="1">
      <c r="A42" s="87"/>
      <c r="B42" s="84"/>
      <c r="C42" s="5">
        <f>SUMIF(I4:I33,"=10",I4:I33)/10</f>
        <v>0</v>
      </c>
      <c r="D42" s="5">
        <f>SUMIF(I4:I33,"=11",I4:I33)/11</f>
        <v>0</v>
      </c>
      <c r="E42" s="5">
        <f>SUMIF(I4:I33,"=12",I4:I33)/12</f>
        <v>0</v>
      </c>
      <c r="F42" s="96"/>
      <c r="G42" s="14"/>
      <c r="H42" s="92"/>
      <c r="I42" s="5">
        <f>SUMIF(P4:P33,"=10",P4:P33)/10</f>
        <v>0</v>
      </c>
      <c r="J42" s="5">
        <f>SUMIF(P4:P33,"=11",P4:P33)/11</f>
        <v>0</v>
      </c>
      <c r="K42" s="1">
        <f>SUMIF(P4:P33,"=12",P4:P33)/12</f>
        <v>0</v>
      </c>
      <c r="L42" s="15"/>
      <c r="M42" s="93"/>
      <c r="N42" s="5">
        <f>SUMIF(Q4:Q33,"=10",Q4:Q33)/10</f>
        <v>0</v>
      </c>
      <c r="O42" s="5">
        <f>SUMIF(Q4:Q33,"=11",Q4:Q33)/11</f>
        <v>0</v>
      </c>
      <c r="P42" s="5">
        <f>SUMIF(Q4:Q33,"=12",Q4:Q33)/12</f>
        <v>0</v>
      </c>
      <c r="Q42" s="96"/>
    </row>
    <row r="43" spans="1:17" ht="12.75">
      <c r="A43" s="87"/>
      <c r="B43" s="84"/>
      <c r="C43" s="22" t="s">
        <v>17</v>
      </c>
      <c r="D43" s="23" t="s">
        <v>18</v>
      </c>
      <c r="E43" s="23" t="s">
        <v>19</v>
      </c>
      <c r="F43" s="23" t="s">
        <v>20</v>
      </c>
      <c r="G43" s="7"/>
      <c r="H43" s="16"/>
      <c r="I43" s="23" t="s">
        <v>17</v>
      </c>
      <c r="J43" s="23" t="s">
        <v>18</v>
      </c>
      <c r="K43" s="23" t="s">
        <v>19</v>
      </c>
      <c r="L43" s="23" t="s">
        <v>20</v>
      </c>
      <c r="M43" s="16"/>
      <c r="N43" s="23" t="s">
        <v>17</v>
      </c>
      <c r="O43" s="23" t="s">
        <v>18</v>
      </c>
      <c r="P43" s="23" t="s">
        <v>19</v>
      </c>
      <c r="Q43" s="23" t="s">
        <v>20</v>
      </c>
    </row>
    <row r="44" spans="1:18" ht="15.75">
      <c r="A44" s="88"/>
      <c r="B44" s="85"/>
      <c r="C44" s="29">
        <f>SUM(C36:E36)</f>
        <v>0</v>
      </c>
      <c r="D44" s="30">
        <f>SUM(C38:E38)</f>
        <v>0</v>
      </c>
      <c r="E44" s="30">
        <f>SUM(C40:E40)</f>
        <v>0</v>
      </c>
      <c r="F44" s="31">
        <f>SUM(C42:E42)</f>
        <v>0</v>
      </c>
      <c r="G44" s="32"/>
      <c r="H44" s="33"/>
      <c r="I44" s="28">
        <f>SUM(I36:K36)</f>
        <v>0</v>
      </c>
      <c r="J44" s="30">
        <f>SUM(I38:K38)</f>
        <v>0</v>
      </c>
      <c r="K44" s="30">
        <f>SUM(I40:K40)</f>
        <v>0</v>
      </c>
      <c r="L44" s="31">
        <f>SUM(I42:K42)</f>
        <v>0</v>
      </c>
      <c r="M44" s="33"/>
      <c r="N44" s="28">
        <f>SUM(N36:P36)</f>
        <v>0</v>
      </c>
      <c r="O44" s="30">
        <f>SUM(N38:P38)</f>
        <v>0</v>
      </c>
      <c r="P44" s="30">
        <f>SUM(N40:P40)</f>
        <v>0</v>
      </c>
      <c r="Q44" s="30">
        <f>SUM(N42:P42)</f>
        <v>0</v>
      </c>
      <c r="R44" s="34"/>
    </row>
  </sheetData>
  <mergeCells count="13">
    <mergeCell ref="B34:B44"/>
    <mergeCell ref="A37:A44"/>
    <mergeCell ref="N34:Q34"/>
    <mergeCell ref="A1:Q1"/>
    <mergeCell ref="H35:H42"/>
    <mergeCell ref="M35:M42"/>
    <mergeCell ref="Q35:Q37"/>
    <mergeCell ref="Q41:Q42"/>
    <mergeCell ref="L35:L37"/>
    <mergeCell ref="F35:F37"/>
    <mergeCell ref="F41:F42"/>
    <mergeCell ref="C34:F34"/>
    <mergeCell ref="I34:L34"/>
  </mergeCells>
  <conditionalFormatting sqref="P4:Q32 I4:I32">
    <cfRule type="cellIs" priority="1" dxfId="0" operator="lessThan" stopIfTrue="1">
      <formula>4</formula>
    </cfRule>
  </conditionalFormatting>
  <printOptions/>
  <pageMargins left="0.33" right="0.21" top="0.68" bottom="0.54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R44"/>
  <sheetViews>
    <sheetView showGridLines="0" zoomScale="90" zoomScaleNormal="90" workbookViewId="0" topLeftCell="A1">
      <pane xSplit="5" ySplit="3" topLeftCell="F28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Q16" sqref="Q16:Q23"/>
    </sheetView>
  </sheetViews>
  <sheetFormatPr defaultColWidth="9.00390625" defaultRowHeight="12.75"/>
  <cols>
    <col min="1" max="1" width="3.75390625" style="0" customWidth="1"/>
    <col min="2" max="2" width="22.375" style="0" customWidth="1"/>
    <col min="3" max="3" width="4.25390625" style="0" customWidth="1"/>
    <col min="4" max="4" width="5.00390625" style="0" customWidth="1"/>
    <col min="5" max="5" width="4.375" style="0" customWidth="1"/>
    <col min="6" max="6" width="5.875" style="0" customWidth="1"/>
    <col min="7" max="7" width="4.375" style="0" customWidth="1"/>
    <col min="8" max="8" width="4.125" style="0" customWidth="1"/>
    <col min="9" max="9" width="4.875" style="0" customWidth="1"/>
    <col min="10" max="11" width="4.125" style="0" customWidth="1"/>
    <col min="12" max="12" width="6.125" style="0" customWidth="1"/>
    <col min="13" max="13" width="4.125" style="0" customWidth="1"/>
    <col min="14" max="14" width="4.875" style="0" customWidth="1"/>
    <col min="15" max="15" width="5.00390625" style="0" customWidth="1"/>
    <col min="16" max="16" width="5.125" style="0" customWidth="1"/>
    <col min="17" max="17" width="6.00390625" style="0" customWidth="1"/>
  </cols>
  <sheetData>
    <row r="1" spans="1:18" ht="18" customHeight="1">
      <c r="A1" s="89" t="s">
        <v>21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  <c r="R1" s="53"/>
    </row>
    <row r="2" spans="1:18" ht="75.75" customHeight="1">
      <c r="A2" s="18" t="s">
        <v>13</v>
      </c>
      <c r="B2" s="19" t="s">
        <v>0</v>
      </c>
      <c r="C2" s="13" t="s">
        <v>1</v>
      </c>
      <c r="D2" s="13" t="s">
        <v>2</v>
      </c>
      <c r="E2" s="13"/>
      <c r="F2" s="13"/>
      <c r="G2" s="13"/>
      <c r="H2" s="13"/>
      <c r="I2" s="24" t="s">
        <v>9</v>
      </c>
      <c r="J2" s="13" t="s">
        <v>3</v>
      </c>
      <c r="K2" s="13" t="s">
        <v>4</v>
      </c>
      <c r="L2" s="13" t="s">
        <v>5</v>
      </c>
      <c r="M2" s="13"/>
      <c r="N2" s="13"/>
      <c r="O2" s="13"/>
      <c r="P2" s="24" t="s">
        <v>7</v>
      </c>
      <c r="Q2" s="26" t="s">
        <v>8</v>
      </c>
      <c r="R2" s="53"/>
    </row>
    <row r="3" spans="1:18" ht="15.75" customHeight="1">
      <c r="A3" s="38"/>
      <c r="B3" s="39" t="s">
        <v>10</v>
      </c>
      <c r="C3" s="40" t="e">
        <f aca="true" t="shared" si="0" ref="C3:Q3">ROUND(AVERAGE(C4:C32),1)</f>
        <v>#DIV/0!</v>
      </c>
      <c r="D3" s="40" t="e">
        <f t="shared" si="0"/>
        <v>#DIV/0!</v>
      </c>
      <c r="E3" s="40" t="e">
        <f t="shared" si="0"/>
        <v>#DIV/0!</v>
      </c>
      <c r="F3" s="40" t="e">
        <f t="shared" si="0"/>
        <v>#DIV/0!</v>
      </c>
      <c r="G3" s="40" t="e">
        <f t="shared" si="0"/>
        <v>#DIV/0!</v>
      </c>
      <c r="H3" s="40" t="e">
        <f t="shared" si="0"/>
        <v>#DIV/0!</v>
      </c>
      <c r="I3" s="40" t="e">
        <f t="shared" si="0"/>
        <v>#DIV/0!</v>
      </c>
      <c r="J3" s="40" t="e">
        <f t="shared" si="0"/>
        <v>#DIV/0!</v>
      </c>
      <c r="K3" s="40" t="e">
        <f t="shared" si="0"/>
        <v>#DIV/0!</v>
      </c>
      <c r="L3" s="40" t="e">
        <f t="shared" si="0"/>
        <v>#DIV/0!</v>
      </c>
      <c r="M3" s="40" t="e">
        <f t="shared" si="0"/>
        <v>#DIV/0!</v>
      </c>
      <c r="N3" s="40" t="e">
        <f t="shared" si="0"/>
        <v>#DIV/0!</v>
      </c>
      <c r="O3" s="40" t="e">
        <f t="shared" si="0"/>
        <v>#DIV/0!</v>
      </c>
      <c r="P3" s="40" t="e">
        <f t="shared" si="0"/>
        <v>#DIV/0!</v>
      </c>
      <c r="Q3" s="40" t="e">
        <f t="shared" si="0"/>
        <v>#DIV/0!</v>
      </c>
      <c r="R3" s="53"/>
    </row>
    <row r="4" spans="1:17" ht="15">
      <c r="A4" s="2">
        <v>1</v>
      </c>
      <c r="B4" s="60" t="s">
        <v>105</v>
      </c>
      <c r="C4" s="2"/>
      <c r="D4" s="2"/>
      <c r="E4" s="2"/>
      <c r="F4" s="2"/>
      <c r="G4" s="2"/>
      <c r="H4" s="2"/>
      <c r="I4" s="25" t="e">
        <f aca="true" t="shared" si="1" ref="I4:I24">ROUND(AVERAGE(C4:H4),0)</f>
        <v>#DIV/0!</v>
      </c>
      <c r="J4" s="2"/>
      <c r="K4" s="2"/>
      <c r="L4" s="2"/>
      <c r="M4" s="2"/>
      <c r="N4" s="2"/>
      <c r="O4" s="2"/>
      <c r="P4" s="25" t="e">
        <f aca="true" t="shared" si="2" ref="P4:P24">ROUND(AVERAGE(J4:O4),0)</f>
        <v>#DIV/0!</v>
      </c>
      <c r="Q4" s="27" t="e">
        <f aca="true" t="shared" si="3" ref="Q4:Q24">ROUND(AVERAGE(I4,P4),0)</f>
        <v>#DIV/0!</v>
      </c>
    </row>
    <row r="5" spans="1:17" ht="15">
      <c r="A5" s="2">
        <v>2</v>
      </c>
      <c r="B5" s="60" t="s">
        <v>106</v>
      </c>
      <c r="C5" s="2"/>
      <c r="D5" s="2"/>
      <c r="E5" s="2"/>
      <c r="F5" s="2"/>
      <c r="G5" s="2"/>
      <c r="H5" s="2"/>
      <c r="I5" s="25" t="e">
        <f t="shared" si="1"/>
        <v>#DIV/0!</v>
      </c>
      <c r="J5" s="2"/>
      <c r="K5" s="2"/>
      <c r="L5" s="2"/>
      <c r="M5" s="2"/>
      <c r="N5" s="2"/>
      <c r="O5" s="2"/>
      <c r="P5" s="25" t="e">
        <f t="shared" si="2"/>
        <v>#DIV/0!</v>
      </c>
      <c r="Q5" s="27" t="e">
        <f t="shared" si="3"/>
        <v>#DIV/0!</v>
      </c>
    </row>
    <row r="6" spans="1:17" ht="15">
      <c r="A6" s="2">
        <v>3</v>
      </c>
      <c r="B6" s="50" t="s">
        <v>107</v>
      </c>
      <c r="C6" s="2"/>
      <c r="D6" s="2"/>
      <c r="E6" s="2"/>
      <c r="F6" s="2"/>
      <c r="G6" s="2"/>
      <c r="H6" s="2"/>
      <c r="I6" s="25" t="e">
        <f t="shared" si="1"/>
        <v>#DIV/0!</v>
      </c>
      <c r="J6" s="2"/>
      <c r="K6" s="2"/>
      <c r="L6" s="2"/>
      <c r="M6" s="2"/>
      <c r="N6" s="2"/>
      <c r="O6" s="2"/>
      <c r="P6" s="25" t="e">
        <f t="shared" si="2"/>
        <v>#DIV/0!</v>
      </c>
      <c r="Q6" s="27" t="e">
        <f t="shared" si="3"/>
        <v>#DIV/0!</v>
      </c>
    </row>
    <row r="7" spans="1:17" ht="15">
      <c r="A7" s="2">
        <v>4</v>
      </c>
      <c r="B7" s="50" t="s">
        <v>108</v>
      </c>
      <c r="C7" s="2"/>
      <c r="D7" s="2"/>
      <c r="E7" s="2"/>
      <c r="F7" s="2"/>
      <c r="G7" s="2"/>
      <c r="H7" s="2"/>
      <c r="I7" s="25" t="e">
        <f t="shared" si="1"/>
        <v>#DIV/0!</v>
      </c>
      <c r="J7" s="2"/>
      <c r="K7" s="2"/>
      <c r="L7" s="2"/>
      <c r="M7" s="2"/>
      <c r="N7" s="2"/>
      <c r="O7" s="2"/>
      <c r="P7" s="25" t="e">
        <f t="shared" si="2"/>
        <v>#DIV/0!</v>
      </c>
      <c r="Q7" s="27" t="e">
        <f t="shared" si="3"/>
        <v>#DIV/0!</v>
      </c>
    </row>
    <row r="8" spans="1:17" ht="15">
      <c r="A8" s="2">
        <v>5</v>
      </c>
      <c r="B8" s="50" t="s">
        <v>109</v>
      </c>
      <c r="C8" s="2"/>
      <c r="D8" s="2"/>
      <c r="E8" s="2"/>
      <c r="F8" s="2"/>
      <c r="G8" s="2"/>
      <c r="H8" s="2"/>
      <c r="I8" s="25" t="e">
        <f t="shared" si="1"/>
        <v>#DIV/0!</v>
      </c>
      <c r="J8" s="2"/>
      <c r="K8" s="2"/>
      <c r="L8" s="2"/>
      <c r="M8" s="2"/>
      <c r="N8" s="2"/>
      <c r="O8" s="2"/>
      <c r="P8" s="25" t="e">
        <f t="shared" si="2"/>
        <v>#DIV/0!</v>
      </c>
      <c r="Q8" s="27" t="e">
        <f t="shared" si="3"/>
        <v>#DIV/0!</v>
      </c>
    </row>
    <row r="9" spans="1:17" ht="15">
      <c r="A9" s="2">
        <v>6</v>
      </c>
      <c r="B9" s="50" t="s">
        <v>120</v>
      </c>
      <c r="C9" s="2"/>
      <c r="D9" s="2"/>
      <c r="E9" s="2"/>
      <c r="F9" s="2"/>
      <c r="G9" s="2"/>
      <c r="H9" s="2"/>
      <c r="I9" s="25" t="e">
        <f t="shared" si="1"/>
        <v>#DIV/0!</v>
      </c>
      <c r="J9" s="2"/>
      <c r="K9" s="2"/>
      <c r="L9" s="2"/>
      <c r="M9" s="2"/>
      <c r="N9" s="2"/>
      <c r="O9" s="2"/>
      <c r="P9" s="25" t="e">
        <f t="shared" si="2"/>
        <v>#DIV/0!</v>
      </c>
      <c r="Q9" s="27" t="e">
        <f t="shared" si="3"/>
        <v>#DIV/0!</v>
      </c>
    </row>
    <row r="10" spans="1:17" ht="15">
      <c r="A10" s="2">
        <v>7</v>
      </c>
      <c r="B10" s="60" t="s">
        <v>110</v>
      </c>
      <c r="C10" s="2"/>
      <c r="D10" s="2"/>
      <c r="E10" s="2"/>
      <c r="F10" s="2"/>
      <c r="G10" s="2"/>
      <c r="H10" s="2"/>
      <c r="I10" s="25" t="e">
        <f t="shared" si="1"/>
        <v>#DIV/0!</v>
      </c>
      <c r="J10" s="2"/>
      <c r="K10" s="2"/>
      <c r="L10" s="2"/>
      <c r="M10" s="2"/>
      <c r="N10" s="2"/>
      <c r="O10" s="2"/>
      <c r="P10" s="25" t="e">
        <f t="shared" si="2"/>
        <v>#DIV/0!</v>
      </c>
      <c r="Q10" s="27" t="e">
        <f t="shared" si="3"/>
        <v>#DIV/0!</v>
      </c>
    </row>
    <row r="11" spans="1:17" ht="15">
      <c r="A11" s="2">
        <v>8</v>
      </c>
      <c r="B11" s="50" t="s">
        <v>111</v>
      </c>
      <c r="C11" s="2"/>
      <c r="D11" s="6"/>
      <c r="E11" s="6"/>
      <c r="F11" s="2"/>
      <c r="G11" s="2"/>
      <c r="H11" s="2"/>
      <c r="I11" s="25" t="e">
        <f t="shared" si="1"/>
        <v>#DIV/0!</v>
      </c>
      <c r="J11" s="2"/>
      <c r="K11" s="2"/>
      <c r="L11" s="2"/>
      <c r="M11" s="2"/>
      <c r="N11" s="2"/>
      <c r="O11" s="2"/>
      <c r="P11" s="25" t="e">
        <f t="shared" si="2"/>
        <v>#DIV/0!</v>
      </c>
      <c r="Q11" s="27" t="e">
        <f t="shared" si="3"/>
        <v>#DIV/0!</v>
      </c>
    </row>
    <row r="12" spans="1:17" ht="15">
      <c r="A12" s="2">
        <v>9</v>
      </c>
      <c r="B12" s="50" t="s">
        <v>112</v>
      </c>
      <c r="C12" s="72"/>
      <c r="D12" s="2"/>
      <c r="E12" s="2"/>
      <c r="F12" s="73"/>
      <c r="G12" s="2"/>
      <c r="H12" s="2"/>
      <c r="I12" s="25" t="e">
        <f t="shared" si="1"/>
        <v>#DIV/0!</v>
      </c>
      <c r="J12" s="2"/>
      <c r="K12" s="2"/>
      <c r="L12" s="2"/>
      <c r="M12" s="2"/>
      <c r="N12" s="2"/>
      <c r="O12" s="2"/>
      <c r="P12" s="25" t="e">
        <f t="shared" si="2"/>
        <v>#DIV/0!</v>
      </c>
      <c r="Q12" s="27" t="e">
        <f t="shared" si="3"/>
        <v>#DIV/0!</v>
      </c>
    </row>
    <row r="13" spans="1:17" ht="15">
      <c r="A13" s="2">
        <v>10</v>
      </c>
      <c r="B13" s="50" t="s">
        <v>113</v>
      </c>
      <c r="C13" s="2"/>
      <c r="D13" s="78"/>
      <c r="E13" s="78"/>
      <c r="F13" s="2"/>
      <c r="G13" s="2"/>
      <c r="H13" s="2"/>
      <c r="I13" s="25" t="e">
        <f t="shared" si="1"/>
        <v>#DIV/0!</v>
      </c>
      <c r="J13" s="2"/>
      <c r="K13" s="2"/>
      <c r="L13" s="2"/>
      <c r="M13" s="2"/>
      <c r="N13" s="2"/>
      <c r="O13" s="2"/>
      <c r="P13" s="25" t="e">
        <f t="shared" si="2"/>
        <v>#DIV/0!</v>
      </c>
      <c r="Q13" s="27" t="e">
        <f t="shared" si="3"/>
        <v>#DIV/0!</v>
      </c>
    </row>
    <row r="14" spans="1:17" ht="15">
      <c r="A14" s="2">
        <v>11</v>
      </c>
      <c r="B14" s="50" t="s">
        <v>114</v>
      </c>
      <c r="C14" s="2"/>
      <c r="D14" s="2"/>
      <c r="E14" s="2"/>
      <c r="F14" s="2"/>
      <c r="G14" s="2"/>
      <c r="H14" s="2"/>
      <c r="I14" s="25" t="e">
        <f t="shared" si="1"/>
        <v>#DIV/0!</v>
      </c>
      <c r="J14" s="2"/>
      <c r="K14" s="2"/>
      <c r="L14" s="2"/>
      <c r="M14" s="2"/>
      <c r="N14" s="2"/>
      <c r="O14" s="2"/>
      <c r="P14" s="25" t="e">
        <f t="shared" si="2"/>
        <v>#DIV/0!</v>
      </c>
      <c r="Q14" s="27" t="e">
        <f t="shared" si="3"/>
        <v>#DIV/0!</v>
      </c>
    </row>
    <row r="15" spans="1:17" ht="15">
      <c r="A15" s="2">
        <v>12</v>
      </c>
      <c r="B15" s="59" t="s">
        <v>115</v>
      </c>
      <c r="C15" s="2"/>
      <c r="D15" s="2"/>
      <c r="E15" s="2"/>
      <c r="F15" s="2"/>
      <c r="G15" s="2"/>
      <c r="H15" s="2"/>
      <c r="I15" s="25" t="e">
        <f t="shared" si="1"/>
        <v>#DIV/0!</v>
      </c>
      <c r="J15" s="2"/>
      <c r="K15" s="2"/>
      <c r="L15" s="2"/>
      <c r="M15" s="2"/>
      <c r="N15" s="2"/>
      <c r="O15" s="2"/>
      <c r="P15" s="25" t="e">
        <f t="shared" si="2"/>
        <v>#DIV/0!</v>
      </c>
      <c r="Q15" s="27" t="e">
        <f t="shared" si="3"/>
        <v>#DIV/0!</v>
      </c>
    </row>
    <row r="16" spans="1:17" ht="15">
      <c r="A16" s="2">
        <v>13</v>
      </c>
      <c r="B16" s="50" t="s">
        <v>116</v>
      </c>
      <c r="C16" s="2"/>
      <c r="D16" s="2"/>
      <c r="E16" s="2"/>
      <c r="F16" s="2"/>
      <c r="G16" s="2"/>
      <c r="H16" s="2"/>
      <c r="I16" s="25" t="e">
        <f t="shared" si="1"/>
        <v>#DIV/0!</v>
      </c>
      <c r="J16" s="2"/>
      <c r="K16" s="2"/>
      <c r="L16" s="2"/>
      <c r="M16" s="2"/>
      <c r="N16" s="2"/>
      <c r="O16" s="2"/>
      <c r="P16" s="25" t="e">
        <f t="shared" si="2"/>
        <v>#DIV/0!</v>
      </c>
      <c r="Q16" s="27" t="e">
        <f t="shared" si="3"/>
        <v>#DIV/0!</v>
      </c>
    </row>
    <row r="17" spans="1:17" ht="15">
      <c r="A17" s="2">
        <v>14</v>
      </c>
      <c r="B17" s="50" t="s">
        <v>117</v>
      </c>
      <c r="C17" s="2"/>
      <c r="D17" s="2"/>
      <c r="E17" s="2"/>
      <c r="F17" s="2"/>
      <c r="G17" s="2"/>
      <c r="H17" s="2"/>
      <c r="I17" s="25" t="e">
        <f t="shared" si="1"/>
        <v>#DIV/0!</v>
      </c>
      <c r="J17" s="2"/>
      <c r="K17" s="2"/>
      <c r="L17" s="2"/>
      <c r="M17" s="2"/>
      <c r="N17" s="2"/>
      <c r="O17" s="2"/>
      <c r="P17" s="25" t="e">
        <f t="shared" si="2"/>
        <v>#DIV/0!</v>
      </c>
      <c r="Q17" s="27" t="e">
        <f t="shared" si="3"/>
        <v>#DIV/0!</v>
      </c>
    </row>
    <row r="18" spans="1:17" ht="15">
      <c r="A18" s="2">
        <v>15</v>
      </c>
      <c r="B18" s="50" t="s">
        <v>118</v>
      </c>
      <c r="C18" s="2"/>
      <c r="D18" s="2"/>
      <c r="E18" s="2"/>
      <c r="F18" s="2"/>
      <c r="G18" s="2"/>
      <c r="H18" s="2"/>
      <c r="I18" s="25" t="e">
        <f t="shared" si="1"/>
        <v>#DIV/0!</v>
      </c>
      <c r="J18" s="2"/>
      <c r="K18" s="2"/>
      <c r="L18" s="2"/>
      <c r="M18" s="2"/>
      <c r="N18" s="2"/>
      <c r="O18" s="2"/>
      <c r="P18" s="25" t="e">
        <f t="shared" si="2"/>
        <v>#DIV/0!</v>
      </c>
      <c r="Q18" s="27" t="e">
        <f t="shared" si="3"/>
        <v>#DIV/0!</v>
      </c>
    </row>
    <row r="19" spans="1:17" ht="15">
      <c r="A19" s="2">
        <v>16</v>
      </c>
      <c r="B19" s="60" t="s">
        <v>119</v>
      </c>
      <c r="C19" s="2"/>
      <c r="D19" s="2"/>
      <c r="E19" s="2"/>
      <c r="F19" s="2"/>
      <c r="G19" s="2"/>
      <c r="H19" s="2"/>
      <c r="I19" s="25" t="e">
        <f t="shared" si="1"/>
        <v>#DIV/0!</v>
      </c>
      <c r="J19" s="2"/>
      <c r="K19" s="2"/>
      <c r="L19" s="2"/>
      <c r="M19" s="2"/>
      <c r="N19" s="2"/>
      <c r="O19" s="2"/>
      <c r="P19" s="25" t="e">
        <f t="shared" si="2"/>
        <v>#DIV/0!</v>
      </c>
      <c r="Q19" s="27" t="e">
        <f t="shared" si="3"/>
        <v>#DIV/0!</v>
      </c>
    </row>
    <row r="20" spans="1:17" ht="15">
      <c r="A20" s="2">
        <v>17</v>
      </c>
      <c r="B20" s="60" t="s">
        <v>121</v>
      </c>
      <c r="C20" s="2"/>
      <c r="D20" s="2"/>
      <c r="E20" s="2"/>
      <c r="F20" s="2"/>
      <c r="G20" s="2"/>
      <c r="H20" s="2"/>
      <c r="I20" s="25" t="e">
        <f t="shared" si="1"/>
        <v>#DIV/0!</v>
      </c>
      <c r="J20" s="2"/>
      <c r="K20" s="2"/>
      <c r="L20" s="2"/>
      <c r="M20" s="2"/>
      <c r="N20" s="2"/>
      <c r="O20" s="2"/>
      <c r="P20" s="25" t="e">
        <f t="shared" si="2"/>
        <v>#DIV/0!</v>
      </c>
      <c r="Q20" s="27" t="e">
        <f t="shared" si="3"/>
        <v>#DIV/0!</v>
      </c>
    </row>
    <row r="21" spans="1:17" ht="15">
      <c r="A21" s="2">
        <v>18</v>
      </c>
      <c r="B21" s="50" t="s">
        <v>122</v>
      </c>
      <c r="C21" s="2"/>
      <c r="D21" s="2"/>
      <c r="E21" s="2"/>
      <c r="F21" s="2"/>
      <c r="G21" s="2"/>
      <c r="H21" s="2"/>
      <c r="I21" s="25" t="e">
        <f t="shared" si="1"/>
        <v>#DIV/0!</v>
      </c>
      <c r="J21" s="2"/>
      <c r="K21" s="2"/>
      <c r="L21" s="2"/>
      <c r="M21" s="2"/>
      <c r="N21" s="2"/>
      <c r="O21" s="2"/>
      <c r="P21" s="25" t="e">
        <f t="shared" si="2"/>
        <v>#DIV/0!</v>
      </c>
      <c r="Q21" s="27" t="e">
        <f t="shared" si="3"/>
        <v>#DIV/0!</v>
      </c>
    </row>
    <row r="22" spans="1:17" ht="15">
      <c r="A22" s="2">
        <v>19</v>
      </c>
      <c r="B22" s="59" t="s">
        <v>123</v>
      </c>
      <c r="C22" s="2"/>
      <c r="D22" s="2"/>
      <c r="E22" s="2"/>
      <c r="F22" s="2"/>
      <c r="G22" s="2"/>
      <c r="H22" s="2"/>
      <c r="I22" s="25" t="e">
        <f t="shared" si="1"/>
        <v>#DIV/0!</v>
      </c>
      <c r="J22" s="2"/>
      <c r="K22" s="2"/>
      <c r="L22" s="2"/>
      <c r="M22" s="2"/>
      <c r="N22" s="2"/>
      <c r="O22" s="2"/>
      <c r="P22" s="25" t="e">
        <f t="shared" si="2"/>
        <v>#DIV/0!</v>
      </c>
      <c r="Q22" s="27" t="e">
        <f t="shared" si="3"/>
        <v>#DIV/0!</v>
      </c>
    </row>
    <row r="23" spans="1:17" ht="15">
      <c r="A23" s="2">
        <v>20</v>
      </c>
      <c r="B23" s="3" t="s">
        <v>124</v>
      </c>
      <c r="C23" s="2"/>
      <c r="D23" s="2"/>
      <c r="E23" s="2"/>
      <c r="F23" s="2"/>
      <c r="G23" s="2"/>
      <c r="H23" s="2"/>
      <c r="I23" s="25" t="e">
        <f t="shared" si="1"/>
        <v>#DIV/0!</v>
      </c>
      <c r="J23" s="2"/>
      <c r="K23" s="2"/>
      <c r="L23" s="2"/>
      <c r="M23" s="2"/>
      <c r="N23" s="2"/>
      <c r="O23" s="2"/>
      <c r="P23" s="25" t="e">
        <f t="shared" si="2"/>
        <v>#DIV/0!</v>
      </c>
      <c r="Q23" s="27" t="e">
        <f t="shared" si="3"/>
        <v>#DIV/0!</v>
      </c>
    </row>
    <row r="24" spans="1:17" ht="15">
      <c r="A24" s="2">
        <v>21</v>
      </c>
      <c r="B24" s="3" t="s">
        <v>279</v>
      </c>
      <c r="C24" s="2"/>
      <c r="D24" s="2"/>
      <c r="E24" s="2"/>
      <c r="F24" s="2"/>
      <c r="G24" s="2"/>
      <c r="H24" s="2"/>
      <c r="I24" s="25" t="e">
        <f t="shared" si="1"/>
        <v>#DIV/0!</v>
      </c>
      <c r="J24" s="2"/>
      <c r="K24" s="2"/>
      <c r="L24" s="2"/>
      <c r="M24" s="2"/>
      <c r="N24" s="2"/>
      <c r="O24" s="2"/>
      <c r="P24" s="25" t="e">
        <f t="shared" si="2"/>
        <v>#DIV/0!</v>
      </c>
      <c r="Q24" s="27" t="e">
        <f t="shared" si="3"/>
        <v>#DIV/0!</v>
      </c>
    </row>
    <row r="25" spans="1:17" ht="15">
      <c r="A25" s="2">
        <v>22</v>
      </c>
      <c r="B25" s="3"/>
      <c r="C25" s="2"/>
      <c r="D25" s="2"/>
      <c r="E25" s="2"/>
      <c r="F25" s="2"/>
      <c r="G25" s="2"/>
      <c r="H25" s="2"/>
      <c r="I25" s="25"/>
      <c r="J25" s="2"/>
      <c r="K25" s="2"/>
      <c r="L25" s="2"/>
      <c r="M25" s="2"/>
      <c r="N25" s="2"/>
      <c r="O25" s="2"/>
      <c r="P25" s="25"/>
      <c r="Q25" s="27"/>
    </row>
    <row r="26" spans="1:17" ht="15">
      <c r="A26" s="2">
        <v>23</v>
      </c>
      <c r="B26" s="3"/>
      <c r="C26" s="2"/>
      <c r="D26" s="2"/>
      <c r="E26" s="2"/>
      <c r="F26" s="2"/>
      <c r="G26" s="2"/>
      <c r="H26" s="2"/>
      <c r="I26" s="25"/>
      <c r="J26" s="2"/>
      <c r="K26" s="2"/>
      <c r="L26" s="2"/>
      <c r="M26" s="2"/>
      <c r="N26" s="2"/>
      <c r="O26" s="2"/>
      <c r="P26" s="25"/>
      <c r="Q26" s="27"/>
    </row>
    <row r="27" spans="1:17" ht="15">
      <c r="A27" s="2">
        <v>24</v>
      </c>
      <c r="B27" s="3"/>
      <c r="C27" s="2"/>
      <c r="D27" s="2"/>
      <c r="E27" s="2"/>
      <c r="F27" s="2"/>
      <c r="G27" s="2"/>
      <c r="H27" s="2"/>
      <c r="I27" s="25"/>
      <c r="J27" s="2"/>
      <c r="K27" s="2"/>
      <c r="L27" s="2"/>
      <c r="M27" s="2"/>
      <c r="N27" s="2"/>
      <c r="O27" s="2"/>
      <c r="P27" s="25"/>
      <c r="Q27" s="27"/>
    </row>
    <row r="28" spans="1:17" ht="15">
      <c r="A28" s="2">
        <v>25</v>
      </c>
      <c r="B28" s="3"/>
      <c r="C28" s="2"/>
      <c r="D28" s="2"/>
      <c r="E28" s="2"/>
      <c r="F28" s="2"/>
      <c r="G28" s="2"/>
      <c r="H28" s="2"/>
      <c r="I28" s="25"/>
      <c r="J28" s="2"/>
      <c r="K28" s="2"/>
      <c r="L28" s="2"/>
      <c r="M28" s="2"/>
      <c r="N28" s="2"/>
      <c r="O28" s="2"/>
      <c r="P28" s="25"/>
      <c r="Q28" s="27"/>
    </row>
    <row r="29" spans="1:17" ht="15">
      <c r="A29" s="2">
        <v>26</v>
      </c>
      <c r="B29" s="3"/>
      <c r="C29" s="2"/>
      <c r="D29" s="2"/>
      <c r="E29" s="2"/>
      <c r="F29" s="2"/>
      <c r="G29" s="2"/>
      <c r="H29" s="2"/>
      <c r="I29" s="25"/>
      <c r="J29" s="2"/>
      <c r="K29" s="2"/>
      <c r="L29" s="2"/>
      <c r="M29" s="2"/>
      <c r="N29" s="2"/>
      <c r="O29" s="2"/>
      <c r="P29" s="25"/>
      <c r="Q29" s="27"/>
    </row>
    <row r="30" spans="1:17" ht="15">
      <c r="A30" s="2">
        <v>27</v>
      </c>
      <c r="B30" s="3"/>
      <c r="C30" s="2"/>
      <c r="D30" s="2"/>
      <c r="E30" s="2"/>
      <c r="F30" s="2"/>
      <c r="G30" s="2"/>
      <c r="H30" s="2"/>
      <c r="I30" s="25"/>
      <c r="J30" s="2"/>
      <c r="K30" s="2"/>
      <c r="L30" s="2"/>
      <c r="M30" s="2"/>
      <c r="N30" s="2"/>
      <c r="O30" s="2"/>
      <c r="P30" s="25"/>
      <c r="Q30" s="27"/>
    </row>
    <row r="31" spans="1:17" ht="15">
      <c r="A31" s="2">
        <v>28</v>
      </c>
      <c r="B31" s="3"/>
      <c r="C31" s="2"/>
      <c r="D31" s="2"/>
      <c r="E31" s="2"/>
      <c r="F31" s="2"/>
      <c r="G31" s="2"/>
      <c r="H31" s="2"/>
      <c r="I31" s="25"/>
      <c r="J31" s="2"/>
      <c r="K31" s="2"/>
      <c r="L31" s="2"/>
      <c r="M31" s="2"/>
      <c r="N31" s="2"/>
      <c r="O31" s="2"/>
      <c r="P31" s="25"/>
      <c r="Q31" s="27"/>
    </row>
    <row r="32" spans="1:17" ht="15">
      <c r="A32" s="2"/>
      <c r="B32" s="3"/>
      <c r="C32" s="2"/>
      <c r="D32" s="2"/>
      <c r="E32" s="2"/>
      <c r="F32" s="2"/>
      <c r="G32" s="2"/>
      <c r="H32" s="2"/>
      <c r="I32" s="25"/>
      <c r="J32" s="2"/>
      <c r="K32" s="2"/>
      <c r="L32" s="2"/>
      <c r="M32" s="2"/>
      <c r="N32" s="2"/>
      <c r="O32" s="2"/>
      <c r="P32" s="25"/>
      <c r="Q32" s="27"/>
    </row>
    <row r="33" spans="1:17" ht="13.5" thickBot="1">
      <c r="A33" s="2"/>
      <c r="B33" s="62" t="s">
        <v>11</v>
      </c>
      <c r="C33" s="61">
        <f>((IF(C4&gt;6,1,0))+(IF(C5&gt;6,1,0))+(IF(C6&gt;6,1,0))+(IF(C7&gt;6,1,0))+(IF(C8&gt;6,1,0))+(IF(C9&gt;6,1,0))+(IF(C10&gt;6,1,0))+(IF(C11&gt;6,1,0))+(IF(C12&gt;6,1,0))+(IF(C13&gt;6,1,0))+(IF(C14&gt;6,1,0))+(IF(C15&gt;6,1,0))+(IF(C16&gt;6,1,0))+(IF(C17&gt;6,1,0))+(IF(C18&gt;6,1,0))+(IF(C19&gt;6,1,0))+(IF(C20&gt;6,1,0))+(IF(C21&gt;6,1,0))+(IF(C22&gt;6,1,0))+(IF(C23&gt;6,1,0))+(IF(C24&gt;6,1,0))+(IF(C25&gt;6,1,0))+(IF(C26&gt;6,1,0))+(IF(C27&gt;6,1,0))+(IF(C28&gt;6,1,0))+(IF(C29&gt;6,1,0))+(IF(C30&gt;6,1,0)))/A36</f>
        <v>0</v>
      </c>
      <c r="D33" s="61">
        <f>((IF(D4&gt;6,1,0))+(IF(D5&gt;6,1,0))+(IF(D6&gt;6,1,0))+(IF(D7&gt;6,1,0))+(IF(D8&gt;6,1,0))+(IF(D9&gt;6,1,0))+(IF(D10&gt;6,1,0))+(IF(D11&gt;6,1,0))+(IF(D12&gt;6,1,0))+(IF(D13&gt;6,1,0))+(IF(D14&gt;6,1,0))+(IF(D15&gt;6,1,0))+(IF(D16&gt;6,1,0))+(IF(D17&gt;6,1,0))+(IF(D18&gt;6,1,0))+(IF(D19&gt;6,1,0))+(IF(D20&gt;6,1,0))+(IF(D21&gt;6,1,0))+(IF(D22&gt;6,1,0))+(IF(D23&gt;6,1,0))+(IF(D24&gt;6,1,0))+(IF(D25&gt;6,1,0))+(IF(D26&gt;6,1,0))+(IF(D27&gt;6,1,0))+(IF(D28&gt;6,1,0))+(IF(D29&gt;6,1,0))+(IF(D30&gt;6,1,0)))/A36</f>
        <v>0</v>
      </c>
      <c r="E33" s="61">
        <f>((IF(E4&gt;6,1,0))+(IF(E5&gt;6,1,0))+(IF(E6&gt;6,1,0))+(IF(E7&gt;6,1,0))+(IF(E8&gt;6,1,0))+(IF(E9&gt;6,1,0))+(IF(E10&gt;6,1,0))+(IF(E11&gt;6,1,0))+(IF(E12&gt;6,1,0))+(IF(E13&gt;6,1,0))+(IF(E14&gt;6,1,0))+(IF(E15&gt;6,1,0))+(IF(E16&gt;6,1,0))+(IF(E17&gt;6,1,0))+(IF(E18&gt;6,1,0))+(IF(E19&gt;6,1,0))+(IF(E20&gt;6,1,0))+(IF(E21&gt;6,1,0))+(IF(E22&gt;6,1,0))+(IF(E23&gt;6,1,0))+(IF(E24&gt;6,1,0))+(IF(E25&gt;6,1,0))+(IF(E26&gt;6,1,0))+(IF(E27&gt;6,1,0))+(IF(E28&gt;6,1,0))+(IF(E29&gt;6,1,0))+(IF(E30&gt;6,1,0)))/A36</f>
        <v>0</v>
      </c>
      <c r="F33" s="61">
        <f>((IF(F4&gt;6,1,0))+(IF(F5&gt;6,1,0))+(IF(F6&gt;6,1,0))+(IF(F7&gt;6,1,0))+(IF(F8&gt;6,1,0))+(IF(F9&gt;6,1,0))+(IF(F10&gt;6,1,0))+(IF(F11&gt;6,1,0))+(IF(F12&gt;6,1,0))+(IF(F13&gt;6,1,0))+(IF(F14&gt;6,1,0))+(IF(F15&gt;6,1,0))+(IF(F16&gt;6,1,0))+(IF(F17&gt;6,1,0))+(IF(F18&gt;6,1,0))+(IF(F19&gt;6,1,0))+(IF(F20&gt;6,1,0))+(IF(F21&gt;6,1,0))+(IF(F22&gt;6,1,0))+(IF(F23&gt;6,1,0))+(IF(F24&gt;6,1,0))+(IF(F25&gt;6,1,0))+(IF(F26&gt;6,1,0))+(IF(F27&gt;6,1,0))+(IF(F28&gt;6,1,0))+(IF(F29&gt;6,1,0))+(IF(F30&gt;6,1,0)))/A36</f>
        <v>0</v>
      </c>
      <c r="G33" s="61">
        <f>((IF(G4&gt;6,1,0))+(IF(G5&gt;6,1,0))+(IF(G6&gt;6,1,0))+(IF(G7&gt;6,1,0))+(IF(G8&gt;6,1,0))+(IF(G9&gt;6,1,0))+(IF(G10&gt;6,1,0))+(IF(G11&gt;6,1,0))+(IF(G12&gt;6,1,0))+(IF(G13&gt;6,1,0))+(IF(G14&gt;6,1,0))+(IF(G15&gt;6,1,0))+(IF(G16&gt;6,1,0))+(IF(G17&gt;6,1,0))+(IF(G18&gt;6,1,0))+(IF(G19&gt;6,1,0))+(IF(G20&gt;6,1,0))+(IF(G21&gt;6,1,0))+(IF(G22&gt;6,1,0))+(IF(G23&gt;6,1,0))+(IF(G24&gt;6,1,0))+(IF(G25&gt;6,1,0))+(IF(G26&gt;6,1,0))+(IF(G27&gt;6,1,0))+(IF(G28&gt;6,1,0))+(IF(G29&gt;6,1,0))+(IF(G30&gt;6,1,0)))/A36</f>
        <v>0</v>
      </c>
      <c r="H33" s="61">
        <f>((IF(H4&gt;6,1,0))+(IF(H5&gt;6,1,0))+(IF(H6&gt;6,1,0))+(IF(H7&gt;6,1,0))+(IF(H8&gt;6,1,0))+(IF(H9&gt;6,1,0))+(IF(H10&gt;6,1,0))+(IF(H11&gt;6,1,0))+(IF(H12&gt;6,1,0))+(IF(H13&gt;6,1,0))+(IF(H14&gt;6,1,0))+(IF(H15&gt;6,1,0))+(IF(H16&gt;6,1,0))+(IF(H17&gt;6,1,0))+(IF(H18&gt;6,1,0))+(IF(H19&gt;6,1,0))+(IF(H20&gt;6,1,0))+(IF(H21&gt;6,1,0))+(IF(H22&gt;6,1,0))+(IF(H23&gt;6,1,0))+(IF(H24&gt;6,1,0))+(IF(H25&gt;6,1,0))+(IF(H26&gt;6,1,0))+(IF(H27&gt;6,1,0))+(IF(H28&gt;6,1,0))+(IF(H29&gt;6,1,0))+(IF(H30&gt;6,1,0)))/A36</f>
        <v>0</v>
      </c>
      <c r="I33" s="63"/>
      <c r="J33" s="61">
        <f>((IF(J4&gt;6,1,0))+(IF(J5&gt;6,1,0))+(IF(J6&gt;6,1,0))+(IF(J7&gt;6,1,0))+(IF(J8&gt;6,1,0))+(IF(J9&gt;6,1,0))+(IF(J10&gt;6,1,0))+(IF(J11&gt;6,1,0))+(IF(J12&gt;6,1,0))+(IF(J13&gt;6,1,0))+(IF(J14&gt;6,1,0))+(IF(J15&gt;6,1,0))+(IF(J16&gt;6,1,0))+(IF(J17&gt;6,1,0))+(IF(J18&gt;6,1,0))+(IF(J19&gt;6,1,0))+(IF(J20&gt;6,1,0))+(IF(J21&gt;6,1,0))+(IF(J22&gt;6,1,0))+(IF(J23&gt;6,1,0))+(IF(J24&gt;6,1,0))+(IF(J25&gt;6,1,0))+(IF(J26&gt;6,1,0))+(IF(J27&gt;6,1,0))+(IF(J28&gt;6,1,0))+(IF(J29&gt;6,1,0))+(IF(J30&gt;6,1,0)))/A36</f>
        <v>0</v>
      </c>
      <c r="K33" s="61">
        <f>((IF(K4&gt;6,1,0))+(IF(K5&gt;6,1,0))+(IF(K6&gt;6,1,0))+(IF(K7&gt;6,1,0))+(IF(K8&gt;6,1,0))+(IF(K9&gt;6,1,0))+(IF(K10&gt;6,1,0))+(IF(K11&gt;6,1,0))+(IF(K12&gt;6,1,0))+(IF(K13&gt;6,1,0))+(IF(K14&gt;6,1,0))+(IF(K15&gt;6,1,0))+(IF(K16&gt;6,1,0))+(IF(K17&gt;6,1,0))+(IF(K18&gt;6,1,0))+(IF(K19&gt;6,1,0))+(IF(K20&gt;6,1,0))+(IF(K21&gt;6,1,0))+(IF(K22&gt;6,1,0))+(IF(K23&gt;6,1,0))+(IF(K24&gt;6,1,0))+(IF(K25&gt;6,1,0))+(IF(K26&gt;6,1,0))+(IF(K27&gt;6,1,0))+(IF(K28&gt;6,1,0))+(IF(K29&gt;6,1,0))+(IF(K30&gt;6,1,0)))/A36</f>
        <v>0</v>
      </c>
      <c r="L33" s="61">
        <f>((IF(L4&gt;6,1,0))+(IF(L5&gt;6,1,0))+(IF(L6&gt;6,1,0))+(IF(L7&gt;6,1,0))+(IF(L8&gt;6,1,0))+(IF(L9&gt;6,1,0))+(IF(L10&gt;6,1,0))+(IF(L11&gt;6,1,0))+(IF(L12&gt;6,1,0))+(IF(L13&gt;6,1,0))+(IF(L14&gt;6,1,0))+(IF(L15&gt;6,1,0))+(IF(L16&gt;6,1,0))+(IF(L17&gt;6,1,0))+(IF(L18&gt;6,1,0))+(IF(L19&gt;6,1,0))+(IF(L20&gt;6,1,0))+(IF(L21&gt;6,1,0))+(IF(L22&gt;6,1,0))+(IF(L23&gt;6,1,0))+(IF(L24&gt;6,1,0))+(IF(L25&gt;6,1,0))+(IF(L26&gt;6,1,0))+(IF(L27&gt;6,1,0))+(IF(L28&gt;6,1,0))+(IF(L29&gt;6,1,0))+(IF(L30&gt;6,1,0)))/A36</f>
        <v>0</v>
      </c>
      <c r="M33" s="61">
        <f>((IF(M4&gt;6,1,0))+(IF(M5&gt;6,1,0))+(IF(M6&gt;6,1,0))+(IF(M7&gt;6,1,0))+(IF(M8&gt;6,1,0))+(IF(M9&gt;6,1,0))+(IF(M10&gt;6,1,0))+(IF(M11&gt;6,1,0))+(IF(M12&gt;6,1,0))+(IF(M13&gt;6,1,0))+(IF(M14&gt;6,1,0))+(IF(M15&gt;6,1,0))+(IF(M16&gt;6,1,0))+(IF(M17&gt;6,1,0))+(IF(M18&gt;6,1,0))+(IF(M19&gt;6,1,0))+(IF(M20&gt;6,1,0))+(IF(M21&gt;6,1,0))+(IF(M22&gt;6,1,0))+(IF(M23&gt;6,1,0))+(IF(M24&gt;6,1,0))+(IF(M25&gt;6,1,0))+(IF(M26&gt;6,1,0))+(IF(M27&gt;6,1,0))+(IF(M28&gt;6,1,0))+(IF(M29&gt;6,1,0))+(IF(M30&gt;6,1,0)))/A36</f>
        <v>0</v>
      </c>
      <c r="N33" s="61">
        <f>((IF(N4&gt;6,1,0))+(IF(N5&gt;6,1,0))+(IF(N6&gt;6,1,0))+(IF(N7&gt;6,1,0))+(IF(N8&gt;6,1,0))+(IF(N9&gt;6,1,0))+(IF(N10&gt;6,1,0))+(IF(N11&gt;6,1,0))+(IF(N12&gt;6,1,0))+(IF(N13&gt;6,1,0))+(IF(N14&gt;6,1,0))+(IF(N15&gt;6,1,0))+(IF(N16&gt;6,1,0))+(IF(N17&gt;6,1,0))+(IF(N18&gt;6,1,0))+(IF(N19&gt;6,1,0))+(IF(N20&gt;6,1,0))+(IF(N21&gt;6,1,0))+(IF(N22&gt;6,1,0))+(IF(N23&gt;6,1,0))+(IF(N24&gt;6,1,0))+(IF(N25&gt;6,1,0))+(IF(N26&gt;6,1,0))+(IF(N27&gt;6,1,0))+(IF(N28&gt;6,1,0))+(IF(N29&gt;6,1,0))+(IF(N30&gt;6,1,0)))/A36</f>
        <v>0</v>
      </c>
      <c r="O33" s="61">
        <f>((IF(O4&gt;6,1,0))+(IF(O5&gt;6,1,0))+(IF(O6&gt;6,1,0))+(IF(O7&gt;6,1,0))+(IF(O8&gt;6,1,0))+(IF(O9&gt;6,1,0))+(IF(O10&gt;6,1,0))+(IF(O11&gt;6,1,0))+(IF(O12&gt;6,1,0))+(IF(O13&gt;6,1,0))+(IF(O14&gt;6,1,0))+(IF(O15&gt;6,1,0))+(IF(O16&gt;6,1,0))+(IF(O17&gt;6,1,0))+(IF(O18&gt;6,1,0))+(IF(O19&gt;6,1,0))+(IF(O20&gt;6,1,0))+(IF(O21&gt;6,1,0))+(IF(O22&gt;6,1,0))+(IF(O23&gt;6,1,0))+(IF(O24&gt;6,1,0))+(IF(O25&gt;6,1,0))+(IF(O26&gt;6,1,0))+(IF(O27&gt;6,1,0))+(IF(O28&gt;6,1,0))+(IF(O29&gt;6,1,0))+(IF(O30&gt;6,1,0)))/A36</f>
        <v>0</v>
      </c>
      <c r="P33" s="63"/>
      <c r="Q33" s="63"/>
    </row>
    <row r="34" spans="1:17" ht="16.5" thickBot="1">
      <c r="A34" s="6"/>
      <c r="B34" s="83" t="s">
        <v>11</v>
      </c>
      <c r="C34" s="80" t="s">
        <v>14</v>
      </c>
      <c r="D34" s="81"/>
      <c r="E34" s="81"/>
      <c r="F34" s="82"/>
      <c r="G34" s="35"/>
      <c r="H34" s="36"/>
      <c r="I34" s="80" t="s">
        <v>15</v>
      </c>
      <c r="J34" s="81"/>
      <c r="K34" s="81"/>
      <c r="L34" s="82"/>
      <c r="M34" s="37"/>
      <c r="N34" s="80" t="s">
        <v>8</v>
      </c>
      <c r="O34" s="81"/>
      <c r="P34" s="81"/>
      <c r="Q34" s="82"/>
    </row>
    <row r="35" spans="1:17" ht="15.75" customHeight="1" thickBot="1">
      <c r="A35" s="17" t="s">
        <v>16</v>
      </c>
      <c r="B35" s="84"/>
      <c r="C35" s="65">
        <v>1</v>
      </c>
      <c r="D35" s="65">
        <v>2</v>
      </c>
      <c r="E35" s="65">
        <v>3</v>
      </c>
      <c r="F35" s="95"/>
      <c r="G35" s="12"/>
      <c r="H35" s="92"/>
      <c r="I35" s="65">
        <v>1</v>
      </c>
      <c r="J35" s="65">
        <v>2</v>
      </c>
      <c r="K35" s="65">
        <v>3</v>
      </c>
      <c r="L35" s="95"/>
      <c r="M35" s="93"/>
      <c r="N35" s="65">
        <v>1</v>
      </c>
      <c r="O35" s="65">
        <v>2</v>
      </c>
      <c r="P35" s="65">
        <v>3</v>
      </c>
      <c r="Q35" s="95"/>
    </row>
    <row r="36" spans="1:17" ht="15.75" customHeight="1" thickBot="1">
      <c r="A36" s="20">
        <v>21</v>
      </c>
      <c r="B36" s="84"/>
      <c r="C36" s="1">
        <f>SUMIF(I4:I33,"=1",I4:I33)/1</f>
        <v>0</v>
      </c>
      <c r="D36" s="1">
        <f>SUMIF(I4:I33,"=2",I4:I33)/2</f>
        <v>0</v>
      </c>
      <c r="E36" s="1">
        <f>SUMIF(I4:I33,"=3",I4:I33)/3</f>
        <v>0</v>
      </c>
      <c r="F36" s="95"/>
      <c r="G36" s="12"/>
      <c r="H36" s="92"/>
      <c r="I36" s="1">
        <f>SUMIF(P4:P33,"=1",P4:P33)/1</f>
        <v>0</v>
      </c>
      <c r="J36" s="1">
        <f>SUMIF(P4:P33,"=2",P4:P33)/2</f>
        <v>0</v>
      </c>
      <c r="K36" s="1">
        <f>SUMIF(P4:P33,"=3",P4:P33)/3</f>
        <v>0</v>
      </c>
      <c r="L36" s="95"/>
      <c r="M36" s="93"/>
      <c r="N36" s="1">
        <f>SUMIF(Q4:Q33,"=1",Q4:Q33)/1</f>
        <v>0</v>
      </c>
      <c r="O36" s="1">
        <f>SUMIF(Q4:Q33,"=2",Q4:Q33)/2</f>
        <v>0</v>
      </c>
      <c r="P36" s="1">
        <f>SUMIF(Q4:Q33,"=3",Q4:Q33)/3</f>
        <v>0</v>
      </c>
      <c r="Q36" s="95"/>
    </row>
    <row r="37" spans="1:17" ht="15" customHeight="1">
      <c r="A37" s="86"/>
      <c r="B37" s="84"/>
      <c r="C37" s="66">
        <v>4</v>
      </c>
      <c r="D37" s="66">
        <v>5</v>
      </c>
      <c r="E37" s="66">
        <v>6</v>
      </c>
      <c r="F37" s="95"/>
      <c r="G37" s="12"/>
      <c r="H37" s="92"/>
      <c r="I37" s="66">
        <v>4</v>
      </c>
      <c r="J37" s="66">
        <v>5</v>
      </c>
      <c r="K37" s="66">
        <v>6</v>
      </c>
      <c r="L37" s="95"/>
      <c r="M37" s="93"/>
      <c r="N37" s="66">
        <v>4</v>
      </c>
      <c r="O37" s="66">
        <v>5</v>
      </c>
      <c r="P37" s="66">
        <v>6</v>
      </c>
      <c r="Q37" s="95"/>
    </row>
    <row r="38" spans="1:17" ht="15.75">
      <c r="A38" s="87"/>
      <c r="B38" s="84"/>
      <c r="C38" s="1">
        <f>SUMIF(I4:I33,"=4",I4:I33)/4</f>
        <v>0</v>
      </c>
      <c r="D38" s="1">
        <f>SUMIF(I4:I33,"=5",I4:I33)/5</f>
        <v>0</v>
      </c>
      <c r="E38" s="1">
        <f>SUMIF(I4:I33,"=6",I4:I33)/6</f>
        <v>0</v>
      </c>
      <c r="F38" s="56" t="s">
        <v>12</v>
      </c>
      <c r="G38" s="11"/>
      <c r="H38" s="92"/>
      <c r="I38" s="1">
        <f>SUMIF(P4:P33,"=4",P4:P33)/4</f>
        <v>0</v>
      </c>
      <c r="J38" s="1">
        <f>SUMIF(P4:P33,"=5",P4:P33)/5</f>
        <v>0</v>
      </c>
      <c r="K38" s="1">
        <f>SUMIF(P4:P33,"=6",P4:P33)/6</f>
        <v>0</v>
      </c>
      <c r="L38" s="56" t="s">
        <v>12</v>
      </c>
      <c r="M38" s="94"/>
      <c r="N38" s="1">
        <f>SUMIF(Q4:Q33,"=4",Q4:Q33)/4</f>
        <v>0</v>
      </c>
      <c r="O38" s="1">
        <f>SUMIF(Q4:Q33,"=5",Q4:Q33)/5</f>
        <v>0</v>
      </c>
      <c r="P38" s="1">
        <f>SUMIF(Q4:Q33,"=6",Q4:Q33)/6</f>
        <v>0</v>
      </c>
      <c r="Q38" s="56" t="s">
        <v>12</v>
      </c>
    </row>
    <row r="39" spans="1:17" ht="15.75">
      <c r="A39" s="87"/>
      <c r="B39" s="84"/>
      <c r="C39" s="66">
        <v>7</v>
      </c>
      <c r="D39" s="66">
        <v>8</v>
      </c>
      <c r="E39" s="66">
        <v>9</v>
      </c>
      <c r="F39" s="21">
        <f>CEILING((C40+D40+E40+C42+D42+E42)/A36*100,1)</f>
        <v>0</v>
      </c>
      <c r="G39" s="11"/>
      <c r="H39" s="92"/>
      <c r="I39" s="66">
        <v>7</v>
      </c>
      <c r="J39" s="66">
        <v>8</v>
      </c>
      <c r="K39" s="66">
        <v>9</v>
      </c>
      <c r="L39" s="21">
        <f>CEILING((I40+J40+K40+I42+J42+K42)/A36*100,1)</f>
        <v>0</v>
      </c>
      <c r="M39" s="94"/>
      <c r="N39" s="66">
        <v>7</v>
      </c>
      <c r="O39" s="66">
        <v>8</v>
      </c>
      <c r="P39" s="66">
        <v>9</v>
      </c>
      <c r="Q39" s="21">
        <f>CEILING((N40+O40+P40+N42+O42+P42)/A36*100,1)</f>
        <v>0</v>
      </c>
    </row>
    <row r="40" spans="1:17" ht="12.75">
      <c r="A40" s="87"/>
      <c r="B40" s="84"/>
      <c r="C40" s="1">
        <f>SUMIF(I4:I33,"=7",I4:I33)/7</f>
        <v>0</v>
      </c>
      <c r="D40" s="1">
        <f>SUMIF(I4:I33,"=8",I4:I33)/8</f>
        <v>0</v>
      </c>
      <c r="E40" s="1">
        <f>SUMIF(I4:I33,"=9",I4:I33)/9</f>
        <v>0</v>
      </c>
      <c r="F40" s="4"/>
      <c r="G40" s="4"/>
      <c r="H40" s="92"/>
      <c r="I40" s="1">
        <f>SUMIF(P4:P33,"=7",P4:P33)/7</f>
        <v>0</v>
      </c>
      <c r="J40" s="1">
        <f>SUMIF(P4:P33,"=8",P4:P33)/8</f>
        <v>0</v>
      </c>
      <c r="K40" s="1">
        <f>SUMIF(P4:P33,"=9",P4:P33)/9</f>
        <v>0</v>
      </c>
      <c r="L40" s="15"/>
      <c r="M40" s="93"/>
      <c r="N40" s="1">
        <f>SUMIF(Q4:Q33,"=7",Q4:Q33)/7</f>
        <v>0</v>
      </c>
      <c r="O40" s="1">
        <f>SUMIF(Q4:Q33,"=8",Q4:Q33)/8</f>
        <v>0</v>
      </c>
      <c r="P40" s="1">
        <f>SUMIF(Q4:Q33,"=9",Q4:Q33)/9</f>
        <v>0</v>
      </c>
      <c r="Q40" s="15"/>
    </row>
    <row r="41" spans="1:17" ht="15" customHeight="1">
      <c r="A41" s="87"/>
      <c r="B41" s="84"/>
      <c r="C41" s="66">
        <v>10</v>
      </c>
      <c r="D41" s="66">
        <v>11</v>
      </c>
      <c r="E41" s="66">
        <v>12</v>
      </c>
      <c r="F41" s="96"/>
      <c r="G41" s="14"/>
      <c r="H41" s="92"/>
      <c r="I41" s="66">
        <v>10</v>
      </c>
      <c r="J41" s="66">
        <v>11</v>
      </c>
      <c r="K41" s="66">
        <v>12</v>
      </c>
      <c r="L41" s="15"/>
      <c r="M41" s="93"/>
      <c r="N41" s="66">
        <v>10</v>
      </c>
      <c r="O41" s="66">
        <v>11</v>
      </c>
      <c r="P41" s="66">
        <v>12</v>
      </c>
      <c r="Q41" s="96"/>
    </row>
    <row r="42" spans="1:17" ht="15" customHeight="1">
      <c r="A42" s="87"/>
      <c r="B42" s="84"/>
      <c r="C42" s="5">
        <f>SUMIF(I4:I33,"=10",I4:I33)/10</f>
        <v>0</v>
      </c>
      <c r="D42" s="5">
        <f>SUMIF(I4:I33,"=11",I4:I33)/11</f>
        <v>0</v>
      </c>
      <c r="E42" s="5">
        <f>SUMIF(I4:I33,"=12",I4:I33)/12</f>
        <v>0</v>
      </c>
      <c r="F42" s="96"/>
      <c r="G42" s="14"/>
      <c r="H42" s="92"/>
      <c r="I42" s="5">
        <f>SUMIF(P4:P33,"=10",P4:P33)/10</f>
        <v>0</v>
      </c>
      <c r="J42" s="5">
        <f>SUMIF(P4:P33,"=11",P4:P33)/11</f>
        <v>0</v>
      </c>
      <c r="K42" s="1">
        <f>SUMIF(P4:P33,"=12",P4:P33)/12</f>
        <v>0</v>
      </c>
      <c r="L42" s="15"/>
      <c r="M42" s="93"/>
      <c r="N42" s="5">
        <f>SUMIF(Q4:Q33,"=10",Q4:Q33)/10</f>
        <v>0</v>
      </c>
      <c r="O42" s="5">
        <f>SUMIF(Q4:Q33,"=11",Q4:Q33)/11</f>
        <v>0</v>
      </c>
      <c r="P42" s="5">
        <f>SUMIF(Q4:Q33,"=12",Q4:Q33)/12</f>
        <v>0</v>
      </c>
      <c r="Q42" s="96"/>
    </row>
    <row r="43" spans="1:17" ht="12.75">
      <c r="A43" s="87"/>
      <c r="B43" s="84"/>
      <c r="C43" s="22" t="s">
        <v>17</v>
      </c>
      <c r="D43" s="23" t="s">
        <v>18</v>
      </c>
      <c r="E43" s="23" t="s">
        <v>19</v>
      </c>
      <c r="F43" s="23" t="s">
        <v>20</v>
      </c>
      <c r="G43" s="7"/>
      <c r="H43" s="16"/>
      <c r="I43" s="23" t="s">
        <v>17</v>
      </c>
      <c r="J43" s="23" t="s">
        <v>18</v>
      </c>
      <c r="K43" s="23" t="s">
        <v>19</v>
      </c>
      <c r="L43" s="23" t="s">
        <v>20</v>
      </c>
      <c r="M43" s="16"/>
      <c r="N43" s="23" t="s">
        <v>17</v>
      </c>
      <c r="O43" s="23" t="s">
        <v>18</v>
      </c>
      <c r="P43" s="23" t="s">
        <v>19</v>
      </c>
      <c r="Q43" s="23" t="s">
        <v>20</v>
      </c>
    </row>
    <row r="44" spans="1:18" ht="15.75">
      <c r="A44" s="88"/>
      <c r="B44" s="85"/>
      <c r="C44" s="29">
        <f>SUM(C36:E36)</f>
        <v>0</v>
      </c>
      <c r="D44" s="30">
        <f>SUM(C38:E38)</f>
        <v>0</v>
      </c>
      <c r="E44" s="30">
        <f>SUM(C40:E40)</f>
        <v>0</v>
      </c>
      <c r="F44" s="31">
        <f>SUM(C42:E42)</f>
        <v>0</v>
      </c>
      <c r="G44" s="32"/>
      <c r="H44" s="33"/>
      <c r="I44" s="28">
        <f>SUM(I36:K36)</f>
        <v>0</v>
      </c>
      <c r="J44" s="30">
        <f>SUM(I38:K38)</f>
        <v>0</v>
      </c>
      <c r="K44" s="30">
        <f>SUM(I40:K40)</f>
        <v>0</v>
      </c>
      <c r="L44" s="31">
        <f>SUM(I42:K42)</f>
        <v>0</v>
      </c>
      <c r="M44" s="33"/>
      <c r="N44" s="28">
        <f>SUM(N36:P36)</f>
        <v>0</v>
      </c>
      <c r="O44" s="30">
        <f>SUM(N38:P38)</f>
        <v>0</v>
      </c>
      <c r="P44" s="30">
        <f>SUM(N40:P40)</f>
        <v>0</v>
      </c>
      <c r="Q44" s="30">
        <f>SUM(N42:P42)</f>
        <v>0</v>
      </c>
      <c r="R44" s="34"/>
    </row>
  </sheetData>
  <mergeCells count="13">
    <mergeCell ref="C34:F34"/>
    <mergeCell ref="I34:L34"/>
    <mergeCell ref="B34:B44"/>
    <mergeCell ref="A37:A44"/>
    <mergeCell ref="N34:Q34"/>
    <mergeCell ref="A1:Q1"/>
    <mergeCell ref="H35:H42"/>
    <mergeCell ref="M35:M42"/>
    <mergeCell ref="Q35:Q37"/>
    <mergeCell ref="Q41:Q42"/>
    <mergeCell ref="L35:L37"/>
    <mergeCell ref="F35:F37"/>
    <mergeCell ref="F41:F42"/>
  </mergeCells>
  <conditionalFormatting sqref="I4:I32 P4:Q32">
    <cfRule type="cellIs" priority="1" dxfId="0" operator="lessThan" stopIfTrue="1">
      <formula>4</formula>
    </cfRule>
  </conditionalFormatting>
  <printOptions/>
  <pageMargins left="0.33" right="0.21" top="0.68" bottom="0.54" header="0.5" footer="0.5"/>
  <pageSetup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R44"/>
  <sheetViews>
    <sheetView showGridLines="0" zoomScale="90" zoomScaleNormal="90" workbookViewId="0" topLeftCell="A1">
      <pane xSplit="5" ySplit="3" topLeftCell="F37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M11" sqref="M11"/>
    </sheetView>
  </sheetViews>
  <sheetFormatPr defaultColWidth="9.00390625" defaultRowHeight="12.75"/>
  <cols>
    <col min="1" max="1" width="3.75390625" style="0" customWidth="1"/>
    <col min="2" max="2" width="22.375" style="0" customWidth="1"/>
    <col min="3" max="3" width="4.25390625" style="0" customWidth="1"/>
    <col min="4" max="4" width="4.875" style="0" customWidth="1"/>
    <col min="5" max="5" width="4.375" style="0" customWidth="1"/>
    <col min="6" max="6" width="5.875" style="0" customWidth="1"/>
    <col min="7" max="7" width="4.375" style="0" customWidth="1"/>
    <col min="8" max="8" width="4.125" style="0" customWidth="1"/>
    <col min="9" max="9" width="4.875" style="0" customWidth="1"/>
    <col min="10" max="11" width="4.125" style="0" customWidth="1"/>
    <col min="12" max="12" width="6.125" style="0" customWidth="1"/>
    <col min="13" max="13" width="4.125" style="0" customWidth="1"/>
    <col min="14" max="14" width="4.875" style="0" customWidth="1"/>
    <col min="15" max="15" width="5.00390625" style="0" customWidth="1"/>
    <col min="16" max="16" width="5.125" style="0" customWidth="1"/>
    <col min="17" max="17" width="6.00390625" style="0" customWidth="1"/>
  </cols>
  <sheetData>
    <row r="1" spans="1:18" ht="18" customHeight="1">
      <c r="A1" s="89" t="s">
        <v>22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  <c r="R1" s="53"/>
    </row>
    <row r="2" spans="1:18" ht="75.75" customHeight="1">
      <c r="A2" s="18" t="s">
        <v>13</v>
      </c>
      <c r="B2" s="19" t="s">
        <v>0</v>
      </c>
      <c r="C2" s="13" t="s">
        <v>1</v>
      </c>
      <c r="D2" s="13" t="s">
        <v>2</v>
      </c>
      <c r="E2" s="13"/>
      <c r="F2" s="13"/>
      <c r="G2" s="13"/>
      <c r="H2" s="13"/>
      <c r="I2" s="24" t="s">
        <v>9</v>
      </c>
      <c r="J2" s="13" t="s">
        <v>3</v>
      </c>
      <c r="K2" s="13" t="s">
        <v>4</v>
      </c>
      <c r="L2" s="13" t="s">
        <v>5</v>
      </c>
      <c r="M2" s="13"/>
      <c r="N2" s="13"/>
      <c r="O2" s="13"/>
      <c r="P2" s="24" t="s">
        <v>7</v>
      </c>
      <c r="Q2" s="26" t="s">
        <v>8</v>
      </c>
      <c r="R2" s="53"/>
    </row>
    <row r="3" spans="1:18" ht="15.75" customHeight="1">
      <c r="A3" s="38"/>
      <c r="B3" s="39" t="s">
        <v>10</v>
      </c>
      <c r="C3" s="40" t="e">
        <f>ROUND(AVERAGE(C4:C32),1)</f>
        <v>#DIV/0!</v>
      </c>
      <c r="D3" s="40" t="e">
        <f aca="true" t="shared" si="0" ref="D3:Q3">ROUND(AVERAGE(D4:D32),1)</f>
        <v>#DIV/0!</v>
      </c>
      <c r="E3" s="40" t="e">
        <f t="shared" si="0"/>
        <v>#DIV/0!</v>
      </c>
      <c r="F3" s="40" t="e">
        <f t="shared" si="0"/>
        <v>#DIV/0!</v>
      </c>
      <c r="G3" s="40" t="e">
        <f t="shared" si="0"/>
        <v>#DIV/0!</v>
      </c>
      <c r="H3" s="40" t="e">
        <f t="shared" si="0"/>
        <v>#DIV/0!</v>
      </c>
      <c r="I3" s="40" t="e">
        <f t="shared" si="0"/>
        <v>#DIV/0!</v>
      </c>
      <c r="J3" s="40" t="e">
        <f t="shared" si="0"/>
        <v>#DIV/0!</v>
      </c>
      <c r="K3" s="40" t="e">
        <f t="shared" si="0"/>
        <v>#DIV/0!</v>
      </c>
      <c r="L3" s="40" t="e">
        <f t="shared" si="0"/>
        <v>#DIV/0!</v>
      </c>
      <c r="M3" s="40" t="e">
        <f t="shared" si="0"/>
        <v>#DIV/0!</v>
      </c>
      <c r="N3" s="40" t="e">
        <f t="shared" si="0"/>
        <v>#DIV/0!</v>
      </c>
      <c r="O3" s="40" t="e">
        <f t="shared" si="0"/>
        <v>#DIV/0!</v>
      </c>
      <c r="P3" s="40" t="e">
        <f t="shared" si="0"/>
        <v>#DIV/0!</v>
      </c>
      <c r="Q3" s="40" t="e">
        <f t="shared" si="0"/>
        <v>#DIV/0!</v>
      </c>
      <c r="R3" s="53"/>
    </row>
    <row r="4" spans="1:17" ht="15">
      <c r="A4" s="2">
        <v>1</v>
      </c>
      <c r="B4" s="60" t="s">
        <v>125</v>
      </c>
      <c r="C4" s="2"/>
      <c r="D4" s="2"/>
      <c r="E4" s="2"/>
      <c r="F4" s="2"/>
      <c r="G4" s="2"/>
      <c r="H4" s="2"/>
      <c r="I4" s="25" t="e">
        <f aca="true" t="shared" si="1" ref="I4:I25">ROUND(AVERAGE(C4:H4),0)</f>
        <v>#DIV/0!</v>
      </c>
      <c r="J4" s="2"/>
      <c r="K4" s="2"/>
      <c r="L4" s="2"/>
      <c r="M4" s="2"/>
      <c r="N4" s="2"/>
      <c r="O4" s="2"/>
      <c r="P4" s="25" t="e">
        <f aca="true" t="shared" si="2" ref="P4:P25">ROUND(AVERAGE(J4:O4),0)</f>
        <v>#DIV/0!</v>
      </c>
      <c r="Q4" s="27" t="e">
        <f aca="true" t="shared" si="3" ref="Q4:Q25">ROUND(AVERAGE(I4,P4),0)</f>
        <v>#DIV/0!</v>
      </c>
    </row>
    <row r="5" spans="1:17" ht="15">
      <c r="A5" s="2">
        <v>2</v>
      </c>
      <c r="B5" s="60" t="s">
        <v>126</v>
      </c>
      <c r="C5" s="2"/>
      <c r="D5" s="2"/>
      <c r="E5" s="2"/>
      <c r="F5" s="2"/>
      <c r="G5" s="2"/>
      <c r="H5" s="2"/>
      <c r="I5" s="25" t="e">
        <f t="shared" si="1"/>
        <v>#DIV/0!</v>
      </c>
      <c r="J5" s="2"/>
      <c r="K5" s="2"/>
      <c r="L5" s="2"/>
      <c r="M5" s="2"/>
      <c r="N5" s="2"/>
      <c r="O5" s="2"/>
      <c r="P5" s="25" t="e">
        <f t="shared" si="2"/>
        <v>#DIV/0!</v>
      </c>
      <c r="Q5" s="27" t="e">
        <f t="shared" si="3"/>
        <v>#DIV/0!</v>
      </c>
    </row>
    <row r="6" spans="1:17" ht="15">
      <c r="A6" s="2">
        <v>3</v>
      </c>
      <c r="B6" s="60" t="s">
        <v>127</v>
      </c>
      <c r="C6" s="2"/>
      <c r="D6" s="2"/>
      <c r="E6" s="2"/>
      <c r="F6" s="2"/>
      <c r="G6" s="2"/>
      <c r="H6" s="2"/>
      <c r="I6" s="25" t="e">
        <f t="shared" si="1"/>
        <v>#DIV/0!</v>
      </c>
      <c r="J6" s="2"/>
      <c r="K6" s="2"/>
      <c r="L6" s="2"/>
      <c r="M6" s="2"/>
      <c r="N6" s="2"/>
      <c r="O6" s="2"/>
      <c r="P6" s="25" t="e">
        <f t="shared" si="2"/>
        <v>#DIV/0!</v>
      </c>
      <c r="Q6" s="27" t="e">
        <f t="shared" si="3"/>
        <v>#DIV/0!</v>
      </c>
    </row>
    <row r="7" spans="1:17" ht="15">
      <c r="A7" s="2">
        <v>4</v>
      </c>
      <c r="B7" s="60" t="s">
        <v>128</v>
      </c>
      <c r="C7" s="2"/>
      <c r="D7" s="2"/>
      <c r="E7" s="2"/>
      <c r="F7" s="2"/>
      <c r="G7" s="2"/>
      <c r="H7" s="2"/>
      <c r="I7" s="25" t="e">
        <f t="shared" si="1"/>
        <v>#DIV/0!</v>
      </c>
      <c r="J7" s="2"/>
      <c r="K7" s="2"/>
      <c r="L7" s="2"/>
      <c r="M7" s="2"/>
      <c r="N7" s="2"/>
      <c r="O7" s="2"/>
      <c r="P7" s="25" t="e">
        <f t="shared" si="2"/>
        <v>#DIV/0!</v>
      </c>
      <c r="Q7" s="27" t="e">
        <f t="shared" si="3"/>
        <v>#DIV/0!</v>
      </c>
    </row>
    <row r="8" spans="1:17" ht="15">
      <c r="A8" s="2">
        <v>5</v>
      </c>
      <c r="B8" s="60" t="s">
        <v>149</v>
      </c>
      <c r="C8" s="2"/>
      <c r="D8" s="2"/>
      <c r="E8" s="2"/>
      <c r="F8" s="2"/>
      <c r="G8" s="2"/>
      <c r="H8" s="2"/>
      <c r="I8" s="25" t="e">
        <f t="shared" si="1"/>
        <v>#DIV/0!</v>
      </c>
      <c r="J8" s="2"/>
      <c r="K8" s="2"/>
      <c r="L8" s="2"/>
      <c r="M8" s="2"/>
      <c r="N8" s="2"/>
      <c r="O8" s="2"/>
      <c r="P8" s="25" t="e">
        <f t="shared" si="2"/>
        <v>#DIV/0!</v>
      </c>
      <c r="Q8" s="27" t="e">
        <f t="shared" si="3"/>
        <v>#DIV/0!</v>
      </c>
    </row>
    <row r="9" spans="1:17" ht="15">
      <c r="A9" s="2">
        <v>6</v>
      </c>
      <c r="B9" s="60" t="s">
        <v>129</v>
      </c>
      <c r="C9" s="2"/>
      <c r="D9" s="2"/>
      <c r="E9" s="2"/>
      <c r="F9" s="2"/>
      <c r="G9" s="2"/>
      <c r="H9" s="2"/>
      <c r="I9" s="25" t="e">
        <f t="shared" si="1"/>
        <v>#DIV/0!</v>
      </c>
      <c r="J9" s="2"/>
      <c r="K9" s="2"/>
      <c r="L9" s="2"/>
      <c r="M9" s="2"/>
      <c r="N9" s="2"/>
      <c r="O9" s="2"/>
      <c r="P9" s="25" t="e">
        <f t="shared" si="2"/>
        <v>#DIV/0!</v>
      </c>
      <c r="Q9" s="27" t="e">
        <f t="shared" si="3"/>
        <v>#DIV/0!</v>
      </c>
    </row>
    <row r="10" spans="1:17" ht="15">
      <c r="A10" s="2">
        <v>7</v>
      </c>
      <c r="B10" s="60" t="s">
        <v>151</v>
      </c>
      <c r="C10" s="2"/>
      <c r="D10" s="2"/>
      <c r="E10" s="2"/>
      <c r="F10" s="2"/>
      <c r="G10" s="2"/>
      <c r="H10" s="2"/>
      <c r="I10" s="25" t="e">
        <f t="shared" si="1"/>
        <v>#DIV/0!</v>
      </c>
      <c r="J10" s="2"/>
      <c r="K10" s="2"/>
      <c r="L10" s="2"/>
      <c r="M10" s="2"/>
      <c r="N10" s="2"/>
      <c r="O10" s="2"/>
      <c r="P10" s="25" t="e">
        <f t="shared" si="2"/>
        <v>#DIV/0!</v>
      </c>
      <c r="Q10" s="27" t="e">
        <f t="shared" si="3"/>
        <v>#DIV/0!</v>
      </c>
    </row>
    <row r="11" spans="1:17" ht="15">
      <c r="A11" s="2">
        <v>8</v>
      </c>
      <c r="B11" s="60" t="s">
        <v>147</v>
      </c>
      <c r="C11" s="2"/>
      <c r="D11" s="2"/>
      <c r="E11" s="2"/>
      <c r="F11" s="2"/>
      <c r="G11" s="2"/>
      <c r="H11" s="2"/>
      <c r="I11" s="25" t="e">
        <f t="shared" si="1"/>
        <v>#DIV/0!</v>
      </c>
      <c r="J11" s="2"/>
      <c r="K11" s="2"/>
      <c r="L11" s="2"/>
      <c r="M11" s="2"/>
      <c r="N11" s="2"/>
      <c r="O11" s="2"/>
      <c r="P11" s="25" t="e">
        <f t="shared" si="2"/>
        <v>#DIV/0!</v>
      </c>
      <c r="Q11" s="27" t="e">
        <f t="shared" si="3"/>
        <v>#DIV/0!</v>
      </c>
    </row>
    <row r="12" spans="1:17" ht="15">
      <c r="A12" s="2">
        <v>9</v>
      </c>
      <c r="B12" s="60" t="s">
        <v>155</v>
      </c>
      <c r="C12" s="2"/>
      <c r="D12" s="2"/>
      <c r="E12" s="2"/>
      <c r="F12" s="2"/>
      <c r="G12" s="2"/>
      <c r="H12" s="2"/>
      <c r="I12" s="25" t="e">
        <f t="shared" si="1"/>
        <v>#DIV/0!</v>
      </c>
      <c r="J12" s="2"/>
      <c r="K12" s="2"/>
      <c r="L12" s="2"/>
      <c r="M12" s="2"/>
      <c r="N12" s="2"/>
      <c r="O12" s="2"/>
      <c r="P12" s="25" t="e">
        <f t="shared" si="2"/>
        <v>#DIV/0!</v>
      </c>
      <c r="Q12" s="27" t="e">
        <f t="shared" si="3"/>
        <v>#DIV/0!</v>
      </c>
    </row>
    <row r="13" spans="1:17" ht="15">
      <c r="A13" s="2">
        <v>10</v>
      </c>
      <c r="B13" s="60" t="s">
        <v>132</v>
      </c>
      <c r="C13" s="2"/>
      <c r="D13" s="2"/>
      <c r="E13" s="2"/>
      <c r="F13" s="2"/>
      <c r="G13" s="2"/>
      <c r="H13" s="2"/>
      <c r="I13" s="25" t="e">
        <f t="shared" si="1"/>
        <v>#DIV/0!</v>
      </c>
      <c r="J13" s="2"/>
      <c r="K13" s="2"/>
      <c r="L13" s="2"/>
      <c r="M13" s="2"/>
      <c r="N13" s="2"/>
      <c r="O13" s="2"/>
      <c r="P13" s="25" t="e">
        <f t="shared" si="2"/>
        <v>#DIV/0!</v>
      </c>
      <c r="Q13" s="27" t="e">
        <f t="shared" si="3"/>
        <v>#DIV/0!</v>
      </c>
    </row>
    <row r="14" spans="1:17" ht="15">
      <c r="A14" s="2">
        <v>11</v>
      </c>
      <c r="B14" s="60" t="s">
        <v>142</v>
      </c>
      <c r="C14" s="2"/>
      <c r="D14" s="2"/>
      <c r="E14" s="2"/>
      <c r="F14" s="2"/>
      <c r="G14" s="2"/>
      <c r="H14" s="2"/>
      <c r="I14" s="25" t="e">
        <f t="shared" si="1"/>
        <v>#DIV/0!</v>
      </c>
      <c r="J14" s="2"/>
      <c r="K14" s="2"/>
      <c r="L14" s="2"/>
      <c r="M14" s="2"/>
      <c r="N14" s="2"/>
      <c r="O14" s="2"/>
      <c r="P14" s="25" t="e">
        <f t="shared" si="2"/>
        <v>#DIV/0!</v>
      </c>
      <c r="Q14" s="27" t="e">
        <f t="shared" si="3"/>
        <v>#DIV/0!</v>
      </c>
    </row>
    <row r="15" spans="1:17" ht="15">
      <c r="A15" s="2">
        <v>12</v>
      </c>
      <c r="B15" s="59" t="s">
        <v>133</v>
      </c>
      <c r="C15" s="2"/>
      <c r="D15" s="2"/>
      <c r="E15" s="2"/>
      <c r="F15" s="2"/>
      <c r="G15" s="2"/>
      <c r="H15" s="2"/>
      <c r="I15" s="25" t="e">
        <f t="shared" si="1"/>
        <v>#DIV/0!</v>
      </c>
      <c r="J15" s="2"/>
      <c r="K15" s="2"/>
      <c r="L15" s="2"/>
      <c r="M15" s="2"/>
      <c r="N15" s="2"/>
      <c r="O15" s="2"/>
      <c r="P15" s="25" t="e">
        <f t="shared" si="2"/>
        <v>#DIV/0!</v>
      </c>
      <c r="Q15" s="27" t="e">
        <f t="shared" si="3"/>
        <v>#DIV/0!</v>
      </c>
    </row>
    <row r="16" spans="1:17" ht="15">
      <c r="A16" s="2">
        <v>13</v>
      </c>
      <c r="B16" s="60" t="s">
        <v>148</v>
      </c>
      <c r="C16" s="2"/>
      <c r="D16" s="2"/>
      <c r="E16" s="2"/>
      <c r="F16" s="2"/>
      <c r="G16" s="2"/>
      <c r="H16" s="2"/>
      <c r="I16" s="25" t="e">
        <f t="shared" si="1"/>
        <v>#DIV/0!</v>
      </c>
      <c r="J16" s="2"/>
      <c r="K16" s="2"/>
      <c r="L16" s="2"/>
      <c r="M16" s="2"/>
      <c r="N16" s="2"/>
      <c r="O16" s="2"/>
      <c r="P16" s="25" t="e">
        <f t="shared" si="2"/>
        <v>#DIV/0!</v>
      </c>
      <c r="Q16" s="27" t="e">
        <f t="shared" si="3"/>
        <v>#DIV/0!</v>
      </c>
    </row>
    <row r="17" spans="1:17" ht="15">
      <c r="A17" s="2">
        <v>14</v>
      </c>
      <c r="B17" s="60" t="s">
        <v>134</v>
      </c>
      <c r="C17" s="2"/>
      <c r="D17" s="2"/>
      <c r="E17" s="2"/>
      <c r="F17" s="2"/>
      <c r="G17" s="2"/>
      <c r="H17" s="2"/>
      <c r="I17" s="25" t="e">
        <f t="shared" si="1"/>
        <v>#DIV/0!</v>
      </c>
      <c r="J17" s="2"/>
      <c r="K17" s="2"/>
      <c r="L17" s="2"/>
      <c r="M17" s="2"/>
      <c r="N17" s="2"/>
      <c r="O17" s="2"/>
      <c r="P17" s="25" t="e">
        <f t="shared" si="2"/>
        <v>#DIV/0!</v>
      </c>
      <c r="Q17" s="27" t="e">
        <f t="shared" si="3"/>
        <v>#DIV/0!</v>
      </c>
    </row>
    <row r="18" spans="1:17" ht="15">
      <c r="A18" s="2">
        <v>15</v>
      </c>
      <c r="B18" s="60" t="s">
        <v>135</v>
      </c>
      <c r="C18" s="2"/>
      <c r="D18" s="2"/>
      <c r="E18" s="2"/>
      <c r="F18" s="2"/>
      <c r="G18" s="2"/>
      <c r="H18" s="2"/>
      <c r="I18" s="25" t="e">
        <f t="shared" si="1"/>
        <v>#DIV/0!</v>
      </c>
      <c r="J18" s="2"/>
      <c r="K18" s="2"/>
      <c r="L18" s="2"/>
      <c r="M18" s="2"/>
      <c r="N18" s="2"/>
      <c r="O18" s="2"/>
      <c r="P18" s="25" t="e">
        <f t="shared" si="2"/>
        <v>#DIV/0!</v>
      </c>
      <c r="Q18" s="27" t="e">
        <f t="shared" si="3"/>
        <v>#DIV/0!</v>
      </c>
    </row>
    <row r="19" spans="1:17" ht="15">
      <c r="A19" s="2">
        <v>16</v>
      </c>
      <c r="B19" s="60" t="s">
        <v>136</v>
      </c>
      <c r="C19" s="2"/>
      <c r="D19" s="2"/>
      <c r="E19" s="2"/>
      <c r="F19" s="2"/>
      <c r="G19" s="2"/>
      <c r="H19" s="2"/>
      <c r="I19" s="25" t="e">
        <f t="shared" si="1"/>
        <v>#DIV/0!</v>
      </c>
      <c r="J19" s="2"/>
      <c r="K19" s="2"/>
      <c r="L19" s="2"/>
      <c r="M19" s="2"/>
      <c r="N19" s="2"/>
      <c r="O19" s="2"/>
      <c r="P19" s="25" t="e">
        <f t="shared" si="2"/>
        <v>#DIV/0!</v>
      </c>
      <c r="Q19" s="27" t="e">
        <f t="shared" si="3"/>
        <v>#DIV/0!</v>
      </c>
    </row>
    <row r="20" spans="1:17" ht="15">
      <c r="A20" s="2">
        <v>17</v>
      </c>
      <c r="B20" s="60" t="s">
        <v>137</v>
      </c>
      <c r="C20" s="2"/>
      <c r="D20" s="2"/>
      <c r="E20" s="2"/>
      <c r="F20" s="2"/>
      <c r="G20" s="2"/>
      <c r="H20" s="2"/>
      <c r="I20" s="25" t="e">
        <f t="shared" si="1"/>
        <v>#DIV/0!</v>
      </c>
      <c r="J20" s="2"/>
      <c r="K20" s="2"/>
      <c r="L20" s="2"/>
      <c r="M20" s="2"/>
      <c r="N20" s="2"/>
      <c r="O20" s="2"/>
      <c r="P20" s="25" t="e">
        <f t="shared" si="2"/>
        <v>#DIV/0!</v>
      </c>
      <c r="Q20" s="27" t="e">
        <f t="shared" si="3"/>
        <v>#DIV/0!</v>
      </c>
    </row>
    <row r="21" spans="1:17" ht="15">
      <c r="A21" s="2">
        <v>18</v>
      </c>
      <c r="B21" s="60" t="s">
        <v>138</v>
      </c>
      <c r="C21" s="2"/>
      <c r="D21" s="2"/>
      <c r="E21" s="2"/>
      <c r="F21" s="2"/>
      <c r="G21" s="2"/>
      <c r="H21" s="2"/>
      <c r="I21" s="25" t="e">
        <f t="shared" si="1"/>
        <v>#DIV/0!</v>
      </c>
      <c r="J21" s="2"/>
      <c r="K21" s="2"/>
      <c r="L21" s="2"/>
      <c r="M21" s="2"/>
      <c r="N21" s="2"/>
      <c r="O21" s="2"/>
      <c r="P21" s="25" t="e">
        <f t="shared" si="2"/>
        <v>#DIV/0!</v>
      </c>
      <c r="Q21" s="27" t="e">
        <f t="shared" si="3"/>
        <v>#DIV/0!</v>
      </c>
    </row>
    <row r="22" spans="1:17" ht="15">
      <c r="A22" s="2">
        <v>19</v>
      </c>
      <c r="B22" s="59" t="s">
        <v>139</v>
      </c>
      <c r="C22" s="2"/>
      <c r="D22" s="2"/>
      <c r="E22" s="2"/>
      <c r="F22" s="2"/>
      <c r="G22" s="2"/>
      <c r="H22" s="2"/>
      <c r="I22" s="25" t="e">
        <f t="shared" si="1"/>
        <v>#DIV/0!</v>
      </c>
      <c r="J22" s="2"/>
      <c r="K22" s="2"/>
      <c r="L22" s="2"/>
      <c r="M22" s="2"/>
      <c r="N22" s="2"/>
      <c r="O22" s="2"/>
      <c r="P22" s="25" t="e">
        <f t="shared" si="2"/>
        <v>#DIV/0!</v>
      </c>
      <c r="Q22" s="27" t="e">
        <f t="shared" si="3"/>
        <v>#DIV/0!</v>
      </c>
    </row>
    <row r="23" spans="1:17" ht="15">
      <c r="A23" s="2">
        <v>20</v>
      </c>
      <c r="B23" s="3" t="s">
        <v>140</v>
      </c>
      <c r="C23" s="2"/>
      <c r="D23" s="2"/>
      <c r="E23" s="2"/>
      <c r="F23" s="2"/>
      <c r="G23" s="2"/>
      <c r="H23" s="2"/>
      <c r="I23" s="25" t="e">
        <f t="shared" si="1"/>
        <v>#DIV/0!</v>
      </c>
      <c r="J23" s="2"/>
      <c r="K23" s="2"/>
      <c r="L23" s="2"/>
      <c r="M23" s="2"/>
      <c r="N23" s="2"/>
      <c r="O23" s="2"/>
      <c r="P23" s="25" t="e">
        <f t="shared" si="2"/>
        <v>#DIV/0!</v>
      </c>
      <c r="Q23" s="27" t="e">
        <f t="shared" si="3"/>
        <v>#DIV/0!</v>
      </c>
    </row>
    <row r="24" spans="1:17" ht="15">
      <c r="A24" s="2">
        <v>21</v>
      </c>
      <c r="B24" s="3" t="s">
        <v>141</v>
      </c>
      <c r="C24" s="2"/>
      <c r="D24" s="2"/>
      <c r="E24" s="2"/>
      <c r="F24" s="2"/>
      <c r="G24" s="2"/>
      <c r="H24" s="2"/>
      <c r="I24" s="25" t="e">
        <f t="shared" si="1"/>
        <v>#DIV/0!</v>
      </c>
      <c r="J24" s="2"/>
      <c r="K24" s="2"/>
      <c r="L24" s="2"/>
      <c r="M24" s="2"/>
      <c r="N24" s="2"/>
      <c r="O24" s="2"/>
      <c r="P24" s="25" t="e">
        <f t="shared" si="2"/>
        <v>#DIV/0!</v>
      </c>
      <c r="Q24" s="27" t="e">
        <f t="shared" si="3"/>
        <v>#DIV/0!</v>
      </c>
    </row>
    <row r="25" spans="1:17" ht="15">
      <c r="A25" s="2">
        <v>22</v>
      </c>
      <c r="B25" s="3" t="s">
        <v>153</v>
      </c>
      <c r="C25" s="2"/>
      <c r="D25" s="2"/>
      <c r="E25" s="2"/>
      <c r="F25" s="2"/>
      <c r="G25" s="2"/>
      <c r="H25" s="2"/>
      <c r="I25" s="25" t="e">
        <f t="shared" si="1"/>
        <v>#DIV/0!</v>
      </c>
      <c r="J25" s="2"/>
      <c r="K25" s="2"/>
      <c r="L25" s="2"/>
      <c r="M25" s="2"/>
      <c r="N25" s="2"/>
      <c r="O25" s="2"/>
      <c r="P25" s="25" t="e">
        <f t="shared" si="2"/>
        <v>#DIV/0!</v>
      </c>
      <c r="Q25" s="27" t="e">
        <f t="shared" si="3"/>
        <v>#DIV/0!</v>
      </c>
    </row>
    <row r="26" spans="1:17" ht="15">
      <c r="A26" s="2">
        <v>23</v>
      </c>
      <c r="B26" s="3"/>
      <c r="C26" s="2"/>
      <c r="D26" s="2"/>
      <c r="E26" s="2"/>
      <c r="F26" s="2"/>
      <c r="G26" s="2"/>
      <c r="H26" s="2"/>
      <c r="I26" s="25"/>
      <c r="J26" s="2"/>
      <c r="K26" s="2"/>
      <c r="L26" s="2"/>
      <c r="M26" s="2"/>
      <c r="N26" s="2"/>
      <c r="O26" s="2"/>
      <c r="P26" s="25"/>
      <c r="Q26" s="27"/>
    </row>
    <row r="27" spans="1:17" ht="15">
      <c r="A27" s="2">
        <v>24</v>
      </c>
      <c r="B27" s="3"/>
      <c r="C27" s="2"/>
      <c r="D27" s="2"/>
      <c r="E27" s="2"/>
      <c r="F27" s="2"/>
      <c r="G27" s="2"/>
      <c r="H27" s="2"/>
      <c r="I27" s="25"/>
      <c r="J27" s="2"/>
      <c r="K27" s="2"/>
      <c r="L27" s="2"/>
      <c r="M27" s="2"/>
      <c r="N27" s="2"/>
      <c r="O27" s="2"/>
      <c r="P27" s="25"/>
      <c r="Q27" s="27"/>
    </row>
    <row r="28" spans="1:17" ht="15">
      <c r="A28" s="2">
        <v>25</v>
      </c>
      <c r="B28" s="3"/>
      <c r="C28" s="2"/>
      <c r="D28" s="2"/>
      <c r="E28" s="2"/>
      <c r="F28" s="2"/>
      <c r="G28" s="2"/>
      <c r="H28" s="2"/>
      <c r="I28" s="25"/>
      <c r="J28" s="2"/>
      <c r="K28" s="2"/>
      <c r="L28" s="2"/>
      <c r="M28" s="2"/>
      <c r="N28" s="2"/>
      <c r="O28" s="2"/>
      <c r="P28" s="25"/>
      <c r="Q28" s="27"/>
    </row>
    <row r="29" spans="1:17" ht="15">
      <c r="A29" s="2">
        <v>26</v>
      </c>
      <c r="B29" s="3"/>
      <c r="C29" s="2"/>
      <c r="D29" s="2"/>
      <c r="E29" s="2"/>
      <c r="F29" s="2"/>
      <c r="G29" s="2"/>
      <c r="H29" s="2"/>
      <c r="I29" s="25"/>
      <c r="J29" s="2"/>
      <c r="K29" s="2"/>
      <c r="L29" s="2"/>
      <c r="M29" s="2"/>
      <c r="N29" s="2"/>
      <c r="O29" s="2"/>
      <c r="P29" s="25"/>
      <c r="Q29" s="27"/>
    </row>
    <row r="30" spans="1:17" ht="15">
      <c r="A30" s="2">
        <v>27</v>
      </c>
      <c r="B30" s="3"/>
      <c r="C30" s="2"/>
      <c r="D30" s="2"/>
      <c r="E30" s="2"/>
      <c r="F30" s="2"/>
      <c r="G30" s="2"/>
      <c r="H30" s="2"/>
      <c r="I30" s="25"/>
      <c r="J30" s="2"/>
      <c r="K30" s="2"/>
      <c r="L30" s="2"/>
      <c r="M30" s="2"/>
      <c r="N30" s="2"/>
      <c r="O30" s="2"/>
      <c r="P30" s="25"/>
      <c r="Q30" s="27"/>
    </row>
    <row r="31" spans="1:17" ht="15">
      <c r="A31" s="2">
        <v>28</v>
      </c>
      <c r="B31" s="3"/>
      <c r="C31" s="2"/>
      <c r="D31" s="2"/>
      <c r="E31" s="2"/>
      <c r="F31" s="2"/>
      <c r="G31" s="2"/>
      <c r="H31" s="2"/>
      <c r="I31" s="25"/>
      <c r="J31" s="2"/>
      <c r="K31" s="2"/>
      <c r="L31" s="2"/>
      <c r="M31" s="2"/>
      <c r="N31" s="2"/>
      <c r="O31" s="2"/>
      <c r="P31" s="25"/>
      <c r="Q31" s="27"/>
    </row>
    <row r="32" spans="1:17" ht="15">
      <c r="A32" s="2"/>
      <c r="B32" s="3"/>
      <c r="C32" s="2"/>
      <c r="D32" s="2"/>
      <c r="E32" s="2"/>
      <c r="F32" s="2"/>
      <c r="G32" s="2"/>
      <c r="H32" s="2"/>
      <c r="I32" s="25"/>
      <c r="J32" s="2"/>
      <c r="K32" s="2"/>
      <c r="L32" s="2"/>
      <c r="M32" s="2"/>
      <c r="N32" s="2"/>
      <c r="O32" s="2"/>
      <c r="P32" s="25"/>
      <c r="Q32" s="27"/>
    </row>
    <row r="33" spans="1:17" ht="13.5" thickBot="1">
      <c r="A33" s="2"/>
      <c r="B33" s="62" t="s">
        <v>11</v>
      </c>
      <c r="C33" s="61">
        <f>((IF(C4&gt;6,1,0))+(IF(C5&gt;6,1,0))+(IF(C6&gt;6,1,0))+(IF(C7&gt;6,1,0))+(IF(C8&gt;6,1,0))+(IF(C9&gt;6,1,0))+(IF(C10&gt;6,1,0))+(IF(C11&gt;6,1,0))+(IF(C12&gt;6,1,0))+(IF(C13&gt;6,1,0))+(IF(C14&gt;6,1,0))+(IF(C15&gt;6,1,0))+(IF(C16&gt;6,1,0))+(IF(C17&gt;6,1,0))+(IF(C18&gt;6,1,0))+(IF(C19&gt;6,1,0))+(IF(C20&gt;6,1,0))+(IF(C21&gt;6,1,0))+(IF(C22&gt;6,1,0))+(IF(C23&gt;6,1,0))+(IF(C24&gt;6,1,0))+(IF(C25&gt;6,1,0))+(IF(C26&gt;6,1,0))+(IF(C27&gt;6,1,0))+(IF(C28&gt;6,1,0))+(IF(C29&gt;6,1,0))+(IF(C30&gt;6,1,0)))/A36</f>
        <v>0</v>
      </c>
      <c r="D33" s="61">
        <f>((IF(D4&gt;6,1,0))+(IF(D5&gt;6,1,0))+(IF(D6&gt;6,1,0))+(IF(D7&gt;6,1,0))+(IF(D8&gt;6,1,0))+(IF(D9&gt;6,1,0))+(IF(D10&gt;6,1,0))+(IF(D11&gt;6,1,0))+(IF(D12&gt;6,1,0))+(IF(D13&gt;6,1,0))+(IF(D14&gt;6,1,0))+(IF(D15&gt;6,1,0))+(IF(D16&gt;6,1,0))+(IF(D17&gt;6,1,0))+(IF(D18&gt;6,1,0))+(IF(D19&gt;6,1,0))+(IF(D20&gt;6,1,0))+(IF(D21&gt;6,1,0))+(IF(D22&gt;6,1,0))+(IF(D23&gt;6,1,0))+(IF(D24&gt;6,1,0))+(IF(D25&gt;6,1,0))+(IF(D26&gt;6,1,0))+(IF(D27&gt;6,1,0))+(IF(D28&gt;6,1,0))+(IF(D29&gt;6,1,0))+(IF(D30&gt;6,1,0)))/A36</f>
        <v>0</v>
      </c>
      <c r="E33" s="61">
        <f>((IF(E4&gt;6,1,0))+(IF(E5&gt;6,1,0))+(IF(E6&gt;6,1,0))+(IF(E7&gt;6,1,0))+(IF(E8&gt;6,1,0))+(IF(E9&gt;6,1,0))+(IF(E10&gt;6,1,0))+(IF(E11&gt;6,1,0))+(IF(E12&gt;6,1,0))+(IF(E13&gt;6,1,0))+(IF(E14&gt;6,1,0))+(IF(E15&gt;6,1,0))+(IF(E16&gt;6,1,0))+(IF(E17&gt;6,1,0))+(IF(E18&gt;6,1,0))+(IF(E19&gt;6,1,0))+(IF(E20&gt;6,1,0))+(IF(E21&gt;6,1,0))+(IF(E22&gt;6,1,0))+(IF(E23&gt;6,1,0))+(IF(E24&gt;6,1,0))+(IF(E25&gt;6,1,0))+(IF(E26&gt;6,1,0))+(IF(E27&gt;6,1,0))+(IF(E28&gt;6,1,0))+(IF(E29&gt;6,1,0))+(IF(E30&gt;6,1,0)))/A36</f>
        <v>0</v>
      </c>
      <c r="F33" s="61">
        <f>((IF(F4&gt;6,1,0))+(IF(F5&gt;6,1,0))+(IF(F6&gt;6,1,0))+(IF(F7&gt;6,1,0))+(IF(F8&gt;6,1,0))+(IF(F9&gt;6,1,0))+(IF(F10&gt;6,1,0))+(IF(F11&gt;6,1,0))+(IF(F12&gt;6,1,0))+(IF(F13&gt;6,1,0))+(IF(F14&gt;6,1,0))+(IF(F15&gt;6,1,0))+(IF(F16&gt;6,1,0))+(IF(F17&gt;6,1,0))+(IF(F18&gt;6,1,0))+(IF(F19&gt;6,1,0))+(IF(F20&gt;6,1,0))+(IF(F21&gt;6,1,0))+(IF(F22&gt;6,1,0))+(IF(F23&gt;6,1,0))+(IF(F24&gt;6,1,0))+(IF(F25&gt;6,1,0))+(IF(F26&gt;6,1,0))+(IF(F27&gt;6,1,0))+(IF(F28&gt;6,1,0))+(IF(F29&gt;6,1,0))+(IF(F30&gt;6,1,0)))/A36</f>
        <v>0</v>
      </c>
      <c r="G33" s="61">
        <f>((IF(G4&gt;6,1,0))+(IF(G5&gt;6,1,0))+(IF(G6&gt;6,1,0))+(IF(G7&gt;6,1,0))+(IF(G8&gt;6,1,0))+(IF(G9&gt;6,1,0))+(IF(G10&gt;6,1,0))+(IF(G11&gt;6,1,0))+(IF(G12&gt;6,1,0))+(IF(G13&gt;6,1,0))+(IF(G14&gt;6,1,0))+(IF(G15&gt;6,1,0))+(IF(G16&gt;6,1,0))+(IF(G17&gt;6,1,0))+(IF(G18&gt;6,1,0))+(IF(G19&gt;6,1,0))+(IF(G20&gt;6,1,0))+(IF(G21&gt;6,1,0))+(IF(G22&gt;6,1,0))+(IF(G23&gt;6,1,0))+(IF(G24&gt;6,1,0))+(IF(G25&gt;6,1,0))+(IF(G26&gt;6,1,0))+(IF(G27&gt;6,1,0))+(IF(G28&gt;6,1,0))+(IF(G29&gt;6,1,0))+(IF(G30&gt;6,1,0)))/A36</f>
        <v>0</v>
      </c>
      <c r="H33" s="61">
        <f>((IF(H4&gt;6,1,0))+(IF(H5&gt;6,1,0))+(IF(H6&gt;6,1,0))+(IF(H7&gt;6,1,0))+(IF(H8&gt;6,1,0))+(IF(H9&gt;6,1,0))+(IF(H10&gt;6,1,0))+(IF(H11&gt;6,1,0))+(IF(H12&gt;6,1,0))+(IF(H13&gt;6,1,0))+(IF(H14&gt;6,1,0))+(IF(H15&gt;6,1,0))+(IF(H16&gt;6,1,0))+(IF(H17&gt;6,1,0))+(IF(H18&gt;6,1,0))+(IF(H19&gt;6,1,0))+(IF(H20&gt;6,1,0))+(IF(H21&gt;6,1,0))+(IF(H22&gt;6,1,0))+(IF(H23&gt;6,1,0))+(IF(H24&gt;6,1,0))+(IF(H25&gt;6,1,0))+(IF(H26&gt;6,1,0))+(IF(H27&gt;6,1,0))+(IF(H28&gt;6,1,0))+(IF(H29&gt;6,1,0))+(IF(H30&gt;6,1,0)))/A36</f>
        <v>0</v>
      </c>
      <c r="I33" s="63"/>
      <c r="J33" s="61">
        <f>((IF(J4&gt;6,1,0))+(IF(J5&gt;6,1,0))+(IF(J6&gt;6,1,0))+(IF(J7&gt;6,1,0))+(IF(J8&gt;6,1,0))+(IF(J9&gt;6,1,0))+(IF(J10&gt;6,1,0))+(IF(J11&gt;6,1,0))+(IF(J12&gt;6,1,0))+(IF(J13&gt;6,1,0))+(IF(J14&gt;6,1,0))+(IF(J15&gt;6,1,0))+(IF(J16&gt;6,1,0))+(IF(J17&gt;6,1,0))+(IF(J18&gt;6,1,0))+(IF(J19&gt;6,1,0))+(IF(J20&gt;6,1,0))+(IF(J21&gt;6,1,0))+(IF(J22&gt;6,1,0))+(IF(J23&gt;6,1,0))+(IF(J24&gt;6,1,0))+(IF(J25&gt;6,1,0))+(IF(J26&gt;6,1,0))+(IF(J27&gt;6,1,0))+(IF(J28&gt;6,1,0))+(IF(J29&gt;6,1,0))+(IF(J30&gt;6,1,0)))/A36</f>
        <v>0</v>
      </c>
      <c r="K33" s="61">
        <f>((IF(K4&gt;6,1,0))+(IF(K5&gt;6,1,0))+(IF(K6&gt;6,1,0))+(IF(K7&gt;6,1,0))+(IF(K8&gt;6,1,0))+(IF(K9&gt;6,1,0))+(IF(K10&gt;6,1,0))+(IF(K11&gt;6,1,0))+(IF(K12&gt;6,1,0))+(IF(K13&gt;6,1,0))+(IF(K14&gt;6,1,0))+(IF(K15&gt;6,1,0))+(IF(K16&gt;6,1,0))+(IF(K17&gt;6,1,0))+(IF(K18&gt;6,1,0))+(IF(K19&gt;6,1,0))+(IF(K20&gt;6,1,0))+(IF(K21&gt;6,1,0))+(IF(K22&gt;6,1,0))+(IF(K23&gt;6,1,0))+(IF(K24&gt;6,1,0))+(IF(K25&gt;6,1,0))+(IF(K26&gt;6,1,0))+(IF(K27&gt;6,1,0))+(IF(K28&gt;6,1,0))+(IF(K29&gt;6,1,0))+(IF(K30&gt;6,1,0)))/A36</f>
        <v>0</v>
      </c>
      <c r="L33" s="61">
        <f>((IF(L4&gt;6,1,0))+(IF(L5&gt;6,1,0))+(IF(L6&gt;6,1,0))+(IF(L7&gt;6,1,0))+(IF(L8&gt;6,1,0))+(IF(L9&gt;6,1,0))+(IF(L10&gt;6,1,0))+(IF(L11&gt;6,1,0))+(IF(L12&gt;6,1,0))+(IF(L13&gt;6,1,0))+(IF(L14&gt;6,1,0))+(IF(L15&gt;6,1,0))+(IF(L16&gt;6,1,0))+(IF(L17&gt;6,1,0))+(IF(L18&gt;6,1,0))+(IF(L19&gt;6,1,0))+(IF(L20&gt;6,1,0))+(IF(L21&gt;6,1,0))+(IF(L22&gt;6,1,0))+(IF(L23&gt;6,1,0))+(IF(L24&gt;6,1,0))+(IF(L25&gt;6,1,0))+(IF(L26&gt;6,1,0))+(IF(L27&gt;6,1,0))+(IF(L28&gt;6,1,0))+(IF(L29&gt;6,1,0))+(IF(L30&gt;6,1,0)))/A36</f>
        <v>0</v>
      </c>
      <c r="M33" s="61">
        <f>((IF(M4&gt;6,1,0))+(IF(M5&gt;6,1,0))+(IF(M6&gt;6,1,0))+(IF(M7&gt;6,1,0))+(IF(M8&gt;6,1,0))+(IF(M9&gt;6,1,0))+(IF(M10&gt;6,1,0))+(IF(M11&gt;6,1,0))+(IF(M12&gt;6,1,0))+(IF(M13&gt;6,1,0))+(IF(M14&gt;6,1,0))+(IF(M15&gt;6,1,0))+(IF(M16&gt;6,1,0))+(IF(M17&gt;6,1,0))+(IF(M18&gt;6,1,0))+(IF(M19&gt;6,1,0))+(IF(M20&gt;6,1,0))+(IF(M21&gt;6,1,0))+(IF(M22&gt;6,1,0))+(IF(M23&gt;6,1,0))+(IF(M24&gt;6,1,0))+(IF(M25&gt;6,1,0))+(IF(M26&gt;6,1,0))+(IF(M27&gt;6,1,0))+(IF(M28&gt;6,1,0))+(IF(M29&gt;6,1,0))+(IF(M30&gt;6,1,0)))/A36</f>
        <v>0</v>
      </c>
      <c r="N33" s="61">
        <f>((IF(N4&gt;6,1,0))+(IF(N5&gt;6,1,0))+(IF(N6&gt;6,1,0))+(IF(N7&gt;6,1,0))+(IF(N8&gt;6,1,0))+(IF(N9&gt;6,1,0))+(IF(N10&gt;6,1,0))+(IF(N11&gt;6,1,0))+(IF(N12&gt;6,1,0))+(IF(N13&gt;6,1,0))+(IF(N14&gt;6,1,0))+(IF(N15&gt;6,1,0))+(IF(N16&gt;6,1,0))+(IF(N17&gt;6,1,0))+(IF(N18&gt;6,1,0))+(IF(N19&gt;6,1,0))+(IF(N20&gt;6,1,0))+(IF(N21&gt;6,1,0))+(IF(N22&gt;6,1,0))+(IF(N23&gt;6,1,0))+(IF(N24&gt;6,1,0))+(IF(N25&gt;6,1,0))+(IF(N26&gt;6,1,0))+(IF(N27&gt;6,1,0))+(IF(N28&gt;6,1,0))+(IF(N29&gt;6,1,0))+(IF(N30&gt;6,1,0)))/A36</f>
        <v>0</v>
      </c>
      <c r="O33" s="61">
        <f>((IF(O4&gt;6,1,0))+(IF(O5&gt;6,1,0))+(IF(O6&gt;6,1,0))+(IF(O7&gt;6,1,0))+(IF(O8&gt;6,1,0))+(IF(O9&gt;6,1,0))+(IF(O10&gt;6,1,0))+(IF(O11&gt;6,1,0))+(IF(O12&gt;6,1,0))+(IF(O13&gt;6,1,0))+(IF(O14&gt;6,1,0))+(IF(O15&gt;6,1,0))+(IF(O16&gt;6,1,0))+(IF(O17&gt;6,1,0))+(IF(O18&gt;6,1,0))+(IF(O19&gt;6,1,0))+(IF(O20&gt;6,1,0))+(IF(O21&gt;6,1,0))+(IF(O22&gt;6,1,0))+(IF(O23&gt;6,1,0))+(IF(O24&gt;6,1,0))+(IF(O25&gt;6,1,0))+(IF(O26&gt;6,1,0))+(IF(O27&gt;6,1,0))+(IF(O28&gt;6,1,0))+(IF(O29&gt;6,1,0))+(IF(O30&gt;6,1,0)))/A36</f>
        <v>0</v>
      </c>
      <c r="P33" s="63"/>
      <c r="Q33" s="63"/>
    </row>
    <row r="34" spans="1:17" ht="16.5" thickBot="1">
      <c r="A34" s="6"/>
      <c r="B34" s="83" t="s">
        <v>11</v>
      </c>
      <c r="C34" s="80" t="s">
        <v>14</v>
      </c>
      <c r="D34" s="81"/>
      <c r="E34" s="81"/>
      <c r="F34" s="82"/>
      <c r="G34" s="35"/>
      <c r="H34" s="36"/>
      <c r="I34" s="80" t="s">
        <v>15</v>
      </c>
      <c r="J34" s="81"/>
      <c r="K34" s="81"/>
      <c r="L34" s="82"/>
      <c r="M34" s="37"/>
      <c r="N34" s="80" t="s">
        <v>8</v>
      </c>
      <c r="O34" s="81"/>
      <c r="P34" s="81"/>
      <c r="Q34" s="82"/>
    </row>
    <row r="35" spans="1:17" ht="15.75" customHeight="1" thickBot="1">
      <c r="A35" s="17" t="s">
        <v>16</v>
      </c>
      <c r="B35" s="84"/>
      <c r="C35" s="65">
        <v>1</v>
      </c>
      <c r="D35" s="65">
        <v>2</v>
      </c>
      <c r="E35" s="65">
        <v>3</v>
      </c>
      <c r="F35" s="95"/>
      <c r="G35" s="12"/>
      <c r="H35" s="92"/>
      <c r="I35" s="65">
        <v>1</v>
      </c>
      <c r="J35" s="65">
        <v>2</v>
      </c>
      <c r="K35" s="65">
        <v>3</v>
      </c>
      <c r="L35" s="95"/>
      <c r="M35" s="93"/>
      <c r="N35" s="65">
        <v>1</v>
      </c>
      <c r="O35" s="65">
        <v>2</v>
      </c>
      <c r="P35" s="65">
        <v>3</v>
      </c>
      <c r="Q35" s="95"/>
    </row>
    <row r="36" spans="1:17" ht="15.75" customHeight="1" thickBot="1">
      <c r="A36" s="20">
        <v>22</v>
      </c>
      <c r="B36" s="84"/>
      <c r="C36" s="1">
        <f>SUMIF(I4:I33,"=1",I4:I33)/1</f>
        <v>0</v>
      </c>
      <c r="D36" s="1">
        <f>SUMIF(I4:I33,"=2",I4:I33)/2</f>
        <v>0</v>
      </c>
      <c r="E36" s="1">
        <f>SUMIF(I4:I33,"=3",I4:I33)/3</f>
        <v>0</v>
      </c>
      <c r="F36" s="95"/>
      <c r="G36" s="12"/>
      <c r="H36" s="92"/>
      <c r="I36" s="1">
        <f>SUMIF(P4:P33,"=1",P4:P33)/1</f>
        <v>0</v>
      </c>
      <c r="J36" s="1">
        <f>SUMIF(P4:P33,"=2",P4:P33)/2</f>
        <v>0</v>
      </c>
      <c r="K36" s="1">
        <f>SUMIF(P4:P33,"=3",P4:P33)/3</f>
        <v>0</v>
      </c>
      <c r="L36" s="95"/>
      <c r="M36" s="93"/>
      <c r="N36" s="1">
        <f>SUMIF(Q4:Q33,"=1",Q4:Q33)/1</f>
        <v>0</v>
      </c>
      <c r="O36" s="1">
        <f>SUMIF(Q4:Q33,"=2",Q4:Q33)/2</f>
        <v>0</v>
      </c>
      <c r="P36" s="1">
        <f>SUMIF(Q4:Q33,"=3",Q4:Q33)/3</f>
        <v>0</v>
      </c>
      <c r="Q36" s="95"/>
    </row>
    <row r="37" spans="1:17" ht="15" customHeight="1">
      <c r="A37" s="86"/>
      <c r="B37" s="84"/>
      <c r="C37" s="66">
        <v>4</v>
      </c>
      <c r="D37" s="66">
        <v>5</v>
      </c>
      <c r="E37" s="66">
        <v>6</v>
      </c>
      <c r="F37" s="95"/>
      <c r="G37" s="12"/>
      <c r="H37" s="92"/>
      <c r="I37" s="66">
        <v>4</v>
      </c>
      <c r="J37" s="66">
        <v>5</v>
      </c>
      <c r="K37" s="66">
        <v>6</v>
      </c>
      <c r="L37" s="95"/>
      <c r="M37" s="93"/>
      <c r="N37" s="66">
        <v>4</v>
      </c>
      <c r="O37" s="66">
        <v>5</v>
      </c>
      <c r="P37" s="66">
        <v>6</v>
      </c>
      <c r="Q37" s="95"/>
    </row>
    <row r="38" spans="1:17" ht="15.75">
      <c r="A38" s="87"/>
      <c r="B38" s="84"/>
      <c r="C38" s="1">
        <f>SUMIF(I4:I33,"=4",I4:I33)/4</f>
        <v>0</v>
      </c>
      <c r="D38" s="1">
        <f>SUMIF(I4:I33,"=5",I4:I33)/5</f>
        <v>0</v>
      </c>
      <c r="E38" s="1">
        <f>SUMIF(I4:I33,"=6",I4:I33)/6</f>
        <v>0</v>
      </c>
      <c r="F38" s="56" t="s">
        <v>12</v>
      </c>
      <c r="G38" s="11"/>
      <c r="H38" s="92"/>
      <c r="I38" s="1">
        <f>SUMIF(P4:P33,"=4",P4:P33)/4</f>
        <v>0</v>
      </c>
      <c r="J38" s="1">
        <f>SUMIF(P4:P33,"=5",P4:P33)/5</f>
        <v>0</v>
      </c>
      <c r="K38" s="1">
        <f>SUMIF(P4:P33,"=6",P4:P33)/6</f>
        <v>0</v>
      </c>
      <c r="L38" s="56" t="s">
        <v>12</v>
      </c>
      <c r="M38" s="94"/>
      <c r="N38" s="1">
        <f>SUMIF(Q4:Q33,"=4",Q4:Q33)/4</f>
        <v>0</v>
      </c>
      <c r="O38" s="1">
        <f>SUMIF(Q4:Q33,"=5",Q4:Q33)/5</f>
        <v>0</v>
      </c>
      <c r="P38" s="1">
        <f>SUMIF(Q4:Q33,"=6",Q4:Q33)/6</f>
        <v>0</v>
      </c>
      <c r="Q38" s="56" t="s">
        <v>12</v>
      </c>
    </row>
    <row r="39" spans="1:17" ht="15.75">
      <c r="A39" s="87"/>
      <c r="B39" s="84"/>
      <c r="C39" s="66">
        <v>7</v>
      </c>
      <c r="D39" s="66">
        <v>8</v>
      </c>
      <c r="E39" s="66">
        <v>9</v>
      </c>
      <c r="F39" s="21">
        <f>CEILING((C40+D40+E40+C42+D42+E42)/A36*100,1)</f>
        <v>0</v>
      </c>
      <c r="G39" s="11"/>
      <c r="H39" s="92"/>
      <c r="I39" s="66">
        <v>7</v>
      </c>
      <c r="J39" s="66">
        <v>8</v>
      </c>
      <c r="K39" s="66">
        <v>9</v>
      </c>
      <c r="L39" s="21">
        <f>CEILING((I40+J40+K40+I42+J42+K42)/A36*100,1)</f>
        <v>0</v>
      </c>
      <c r="M39" s="94"/>
      <c r="N39" s="66">
        <v>7</v>
      </c>
      <c r="O39" s="66">
        <v>8</v>
      </c>
      <c r="P39" s="66">
        <v>9</v>
      </c>
      <c r="Q39" s="21">
        <f>CEILING((N40+O40+P40+N42+O42+P42)/A36*100,1)</f>
        <v>0</v>
      </c>
    </row>
    <row r="40" spans="1:17" ht="12.75">
      <c r="A40" s="87"/>
      <c r="B40" s="84"/>
      <c r="C40" s="1">
        <f>SUMIF(I4:I33,"=7",I4:I33)/7</f>
        <v>0</v>
      </c>
      <c r="D40" s="1">
        <f>SUMIF(I4:I33,"=8",I4:I33)/8</f>
        <v>0</v>
      </c>
      <c r="E40" s="1">
        <f>SUMIF(I4:I33,"=9",I4:I33)/9</f>
        <v>0</v>
      </c>
      <c r="F40" s="4"/>
      <c r="G40" s="4"/>
      <c r="H40" s="92"/>
      <c r="I40" s="1">
        <f>SUMIF(P4:P33,"=7",P4:P33)/7</f>
        <v>0</v>
      </c>
      <c r="J40" s="1">
        <f>SUMIF(P4:P33,"=8",P4:P33)/8</f>
        <v>0</v>
      </c>
      <c r="K40" s="1">
        <f>SUMIF(P4:P33,"=9",P4:P33)/9</f>
        <v>0</v>
      </c>
      <c r="L40" s="15"/>
      <c r="M40" s="93"/>
      <c r="N40" s="1">
        <f>SUMIF(Q4:Q33,"=7",Q4:Q33)/7</f>
        <v>0</v>
      </c>
      <c r="O40" s="1">
        <f>SUMIF(Q4:Q33,"=8",Q4:Q33)/8</f>
        <v>0</v>
      </c>
      <c r="P40" s="1">
        <f>SUMIF(Q4:Q33,"=9",Q4:Q33)/9</f>
        <v>0</v>
      </c>
      <c r="Q40" s="15"/>
    </row>
    <row r="41" spans="1:17" ht="15" customHeight="1">
      <c r="A41" s="87"/>
      <c r="B41" s="84"/>
      <c r="C41" s="66">
        <v>10</v>
      </c>
      <c r="D41" s="66">
        <v>11</v>
      </c>
      <c r="E41" s="66">
        <v>12</v>
      </c>
      <c r="F41" s="96"/>
      <c r="G41" s="14"/>
      <c r="H41" s="92"/>
      <c r="I41" s="66">
        <v>10</v>
      </c>
      <c r="J41" s="66">
        <v>11</v>
      </c>
      <c r="K41" s="66">
        <v>12</v>
      </c>
      <c r="L41" s="15"/>
      <c r="M41" s="93"/>
      <c r="N41" s="66">
        <v>10</v>
      </c>
      <c r="O41" s="66">
        <v>11</v>
      </c>
      <c r="P41" s="66">
        <v>12</v>
      </c>
      <c r="Q41" s="96"/>
    </row>
    <row r="42" spans="1:17" ht="15" customHeight="1">
      <c r="A42" s="87"/>
      <c r="B42" s="84"/>
      <c r="C42" s="5">
        <f>SUMIF(I4:I33,"=10",I4:I33)/10</f>
        <v>0</v>
      </c>
      <c r="D42" s="5">
        <f>SUMIF(I4:I33,"=11",I4:I33)/11</f>
        <v>0</v>
      </c>
      <c r="E42" s="5">
        <f>SUMIF(I4:I33,"=12",I4:I33)/12</f>
        <v>0</v>
      </c>
      <c r="F42" s="96"/>
      <c r="G42" s="14"/>
      <c r="H42" s="92"/>
      <c r="I42" s="5">
        <f>SUMIF(P4:P33,"=10",P4:P33)/10</f>
        <v>0</v>
      </c>
      <c r="J42" s="5">
        <f>SUMIF(P4:P33,"=11",P4:P33)/11</f>
        <v>0</v>
      </c>
      <c r="K42" s="1">
        <f>SUMIF(P4:P33,"=12",P4:P33)/12</f>
        <v>0</v>
      </c>
      <c r="L42" s="15"/>
      <c r="M42" s="93"/>
      <c r="N42" s="5">
        <f>SUMIF(Q4:Q33,"=10",Q4:Q33)/10</f>
        <v>0</v>
      </c>
      <c r="O42" s="5">
        <f>SUMIF(Q4:Q33,"=11",Q4:Q33)/11</f>
        <v>0</v>
      </c>
      <c r="P42" s="5">
        <f>SUMIF(Q4:Q33,"=12",Q4:Q33)/12</f>
        <v>0</v>
      </c>
      <c r="Q42" s="96"/>
    </row>
    <row r="43" spans="1:17" ht="12.75">
      <c r="A43" s="87"/>
      <c r="B43" s="84"/>
      <c r="C43" s="22" t="s">
        <v>17</v>
      </c>
      <c r="D43" s="23" t="s">
        <v>18</v>
      </c>
      <c r="E43" s="23" t="s">
        <v>19</v>
      </c>
      <c r="F43" s="23" t="s">
        <v>20</v>
      </c>
      <c r="G43" s="7"/>
      <c r="H43" s="16"/>
      <c r="I43" s="23" t="s">
        <v>17</v>
      </c>
      <c r="J43" s="23" t="s">
        <v>18</v>
      </c>
      <c r="K43" s="23" t="s">
        <v>19</v>
      </c>
      <c r="L43" s="23" t="s">
        <v>20</v>
      </c>
      <c r="M43" s="16"/>
      <c r="N43" s="23" t="s">
        <v>17</v>
      </c>
      <c r="O43" s="23" t="s">
        <v>18</v>
      </c>
      <c r="P43" s="23" t="s">
        <v>19</v>
      </c>
      <c r="Q43" s="23" t="s">
        <v>20</v>
      </c>
    </row>
    <row r="44" spans="1:18" ht="15.75">
      <c r="A44" s="88"/>
      <c r="B44" s="85"/>
      <c r="C44" s="29">
        <f>SUM(C36:E36)</f>
        <v>0</v>
      </c>
      <c r="D44" s="30">
        <f>SUM(C38:E38)</f>
        <v>0</v>
      </c>
      <c r="E44" s="30">
        <f>SUM(C40:E40)</f>
        <v>0</v>
      </c>
      <c r="F44" s="31">
        <f>SUM(C42:E42)</f>
        <v>0</v>
      </c>
      <c r="G44" s="32"/>
      <c r="H44" s="33"/>
      <c r="I44" s="28">
        <f>SUM(I36:K36)</f>
        <v>0</v>
      </c>
      <c r="J44" s="30">
        <f>SUM(I38:K38)</f>
        <v>0</v>
      </c>
      <c r="K44" s="30">
        <f>SUM(I40:K40)</f>
        <v>0</v>
      </c>
      <c r="L44" s="31">
        <f>SUM(I42:K42)</f>
        <v>0</v>
      </c>
      <c r="M44" s="33"/>
      <c r="N44" s="28">
        <f>SUM(N36:P36)</f>
        <v>0</v>
      </c>
      <c r="O44" s="30">
        <f>SUM(N38:P38)</f>
        <v>0</v>
      </c>
      <c r="P44" s="30">
        <f>SUM(N40:P40)</f>
        <v>0</v>
      </c>
      <c r="Q44" s="30">
        <f>SUM(N42:P42)</f>
        <v>0</v>
      </c>
      <c r="R44" s="34"/>
    </row>
  </sheetData>
  <mergeCells count="13">
    <mergeCell ref="N34:Q34"/>
    <mergeCell ref="A1:Q1"/>
    <mergeCell ref="H35:H42"/>
    <mergeCell ref="M35:M42"/>
    <mergeCell ref="Q35:Q37"/>
    <mergeCell ref="Q41:Q42"/>
    <mergeCell ref="L35:L37"/>
    <mergeCell ref="F35:F37"/>
    <mergeCell ref="F41:F42"/>
    <mergeCell ref="C34:F34"/>
    <mergeCell ref="I34:L34"/>
    <mergeCell ref="B34:B44"/>
    <mergeCell ref="A37:A44"/>
  </mergeCells>
  <conditionalFormatting sqref="I4:I32 P4:Q32">
    <cfRule type="cellIs" priority="1" dxfId="0" operator="lessThan" stopIfTrue="1">
      <formula>4</formula>
    </cfRule>
  </conditionalFormatting>
  <printOptions/>
  <pageMargins left="0.33" right="0.21" top="0.68" bottom="0.54" header="0.5" footer="0.5"/>
  <pageSetup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1">
    <tabColor indexed="10"/>
  </sheetPr>
  <dimension ref="A1:R44"/>
  <sheetViews>
    <sheetView showGridLines="0" zoomScale="90" zoomScaleNormal="90" workbookViewId="0" topLeftCell="A1">
      <pane xSplit="5" ySplit="3" topLeftCell="F34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J4" sqref="J4:L14"/>
    </sheetView>
  </sheetViews>
  <sheetFormatPr defaultColWidth="9.00390625" defaultRowHeight="12.75"/>
  <cols>
    <col min="1" max="1" width="3.75390625" style="0" customWidth="1"/>
    <col min="2" max="2" width="22.125" style="0" customWidth="1"/>
    <col min="3" max="3" width="4.25390625" style="0" customWidth="1"/>
    <col min="4" max="4" width="4.875" style="0" customWidth="1"/>
    <col min="5" max="5" width="4.75390625" style="0" customWidth="1"/>
    <col min="6" max="6" width="5.875" style="0" customWidth="1"/>
    <col min="7" max="7" width="4.125" style="0" customWidth="1"/>
    <col min="8" max="8" width="4.00390625" style="0" customWidth="1"/>
    <col min="9" max="9" width="4.375" style="0" customWidth="1"/>
    <col min="10" max="10" width="5.00390625" style="0" customWidth="1"/>
    <col min="11" max="11" width="4.125" style="0" customWidth="1"/>
    <col min="12" max="12" width="6.00390625" style="0" customWidth="1"/>
    <col min="13" max="13" width="3.625" style="0" customWidth="1"/>
    <col min="14" max="14" width="4.00390625" style="0" customWidth="1"/>
    <col min="15" max="15" width="4.125" style="0" customWidth="1"/>
    <col min="16" max="16" width="4.75390625" style="0" customWidth="1"/>
    <col min="17" max="17" width="6.125" style="0" customWidth="1"/>
  </cols>
  <sheetData>
    <row r="1" spans="1:18" ht="18" customHeight="1">
      <c r="A1" s="89" t="s">
        <v>91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  <c r="R1" s="53"/>
    </row>
    <row r="2" spans="1:18" ht="75.75" customHeight="1">
      <c r="A2" s="18" t="s">
        <v>13</v>
      </c>
      <c r="B2" s="19" t="s">
        <v>0</v>
      </c>
      <c r="C2" s="13" t="s">
        <v>1</v>
      </c>
      <c r="D2" s="13" t="s">
        <v>2</v>
      </c>
      <c r="E2" s="13"/>
      <c r="F2" s="13"/>
      <c r="G2" s="13"/>
      <c r="H2" s="13"/>
      <c r="I2" s="24" t="s">
        <v>9</v>
      </c>
      <c r="J2" s="13" t="s">
        <v>3</v>
      </c>
      <c r="K2" s="13" t="s">
        <v>4</v>
      </c>
      <c r="L2" s="13" t="s">
        <v>5</v>
      </c>
      <c r="M2" s="13"/>
      <c r="N2" s="13"/>
      <c r="O2" s="13"/>
      <c r="P2" s="24" t="s">
        <v>7</v>
      </c>
      <c r="Q2" s="26" t="s">
        <v>8</v>
      </c>
      <c r="R2" s="53"/>
    </row>
    <row r="3" spans="1:18" ht="15.75" customHeight="1">
      <c r="A3" s="38"/>
      <c r="B3" s="39" t="s">
        <v>10</v>
      </c>
      <c r="C3" s="40" t="e">
        <f>ROUND(AVERAGE(C4:C32),1)</f>
        <v>#DIV/0!</v>
      </c>
      <c r="D3" s="40" t="e">
        <f aca="true" t="shared" si="0" ref="D3:Q3">ROUND(AVERAGE(D4:D32),1)</f>
        <v>#DIV/0!</v>
      </c>
      <c r="E3" s="40" t="e">
        <f t="shared" si="0"/>
        <v>#DIV/0!</v>
      </c>
      <c r="F3" s="40" t="e">
        <f t="shared" si="0"/>
        <v>#DIV/0!</v>
      </c>
      <c r="G3" s="40" t="e">
        <f t="shared" si="0"/>
        <v>#DIV/0!</v>
      </c>
      <c r="H3" s="40" t="e">
        <f t="shared" si="0"/>
        <v>#DIV/0!</v>
      </c>
      <c r="I3" s="40" t="e">
        <f t="shared" si="0"/>
        <v>#DIV/0!</v>
      </c>
      <c r="J3" s="40" t="e">
        <f t="shared" si="0"/>
        <v>#DIV/0!</v>
      </c>
      <c r="K3" s="40" t="e">
        <f t="shared" si="0"/>
        <v>#DIV/0!</v>
      </c>
      <c r="L3" s="40" t="e">
        <f t="shared" si="0"/>
        <v>#DIV/0!</v>
      </c>
      <c r="M3" s="40" t="e">
        <f t="shared" si="0"/>
        <v>#DIV/0!</v>
      </c>
      <c r="N3" s="40" t="e">
        <f t="shared" si="0"/>
        <v>#DIV/0!</v>
      </c>
      <c r="O3" s="40" t="e">
        <f t="shared" si="0"/>
        <v>#DIV/0!</v>
      </c>
      <c r="P3" s="40" t="e">
        <f t="shared" si="0"/>
        <v>#DIV/0!</v>
      </c>
      <c r="Q3" s="40" t="e">
        <f t="shared" si="0"/>
        <v>#DIV/0!</v>
      </c>
      <c r="R3" s="53"/>
    </row>
    <row r="4" spans="1:17" ht="15">
      <c r="A4" s="2">
        <v>1</v>
      </c>
      <c r="B4" s="60" t="s">
        <v>126</v>
      </c>
      <c r="C4" s="2"/>
      <c r="D4" s="2"/>
      <c r="E4" s="2"/>
      <c r="F4" s="2"/>
      <c r="G4" s="2"/>
      <c r="H4" s="2"/>
      <c r="I4" s="25" t="e">
        <f aca="true" t="shared" si="1" ref="I4:I14">ROUND(AVERAGE(C4:H4),0)</f>
        <v>#DIV/0!</v>
      </c>
      <c r="J4" s="2"/>
      <c r="K4" s="2"/>
      <c r="L4" s="2"/>
      <c r="M4" s="2"/>
      <c r="N4" s="2"/>
      <c r="O4" s="2"/>
      <c r="P4" s="25" t="e">
        <f aca="true" t="shared" si="2" ref="P4:P14">ROUND(AVERAGE(J4:O4),0)</f>
        <v>#DIV/0!</v>
      </c>
      <c r="Q4" s="27" t="e">
        <f aca="true" t="shared" si="3" ref="Q4:Q14">ROUND(AVERAGE(I4,P4),0)</f>
        <v>#DIV/0!</v>
      </c>
    </row>
    <row r="5" spans="1:17" ht="15">
      <c r="A5" s="2">
        <v>2</v>
      </c>
      <c r="B5" s="60" t="s">
        <v>127</v>
      </c>
      <c r="C5" s="2"/>
      <c r="D5" s="2"/>
      <c r="E5" s="2"/>
      <c r="F5" s="2"/>
      <c r="G5" s="2"/>
      <c r="H5" s="2"/>
      <c r="I5" s="25" t="e">
        <f t="shared" si="1"/>
        <v>#DIV/0!</v>
      </c>
      <c r="J5" s="2"/>
      <c r="K5" s="2"/>
      <c r="L5" s="2"/>
      <c r="M5" s="2"/>
      <c r="N5" s="2"/>
      <c r="O5" s="2"/>
      <c r="P5" s="25" t="e">
        <f t="shared" si="2"/>
        <v>#DIV/0!</v>
      </c>
      <c r="Q5" s="27" t="e">
        <f t="shared" si="3"/>
        <v>#DIV/0!</v>
      </c>
    </row>
    <row r="6" spans="1:17" ht="15">
      <c r="A6" s="2">
        <v>3</v>
      </c>
      <c r="B6" s="60" t="s">
        <v>106</v>
      </c>
      <c r="C6" s="2"/>
      <c r="D6" s="2"/>
      <c r="E6" s="2"/>
      <c r="F6" s="2"/>
      <c r="G6" s="2"/>
      <c r="H6" s="2"/>
      <c r="I6" s="25" t="e">
        <f t="shared" si="1"/>
        <v>#DIV/0!</v>
      </c>
      <c r="J6" s="2"/>
      <c r="K6" s="2"/>
      <c r="L6" s="2"/>
      <c r="M6" s="2"/>
      <c r="N6" s="2"/>
      <c r="O6" s="2"/>
      <c r="P6" s="25" t="e">
        <f t="shared" si="2"/>
        <v>#DIV/0!</v>
      </c>
      <c r="Q6" s="27" t="e">
        <f t="shared" si="3"/>
        <v>#DIV/0!</v>
      </c>
    </row>
    <row r="7" spans="1:17" ht="15">
      <c r="A7" s="2">
        <v>4</v>
      </c>
      <c r="B7" s="60" t="s">
        <v>128</v>
      </c>
      <c r="C7" s="2"/>
      <c r="D7" s="2"/>
      <c r="E7" s="2"/>
      <c r="F7" s="2"/>
      <c r="G7" s="2"/>
      <c r="H7" s="2"/>
      <c r="I7" s="25" t="e">
        <f t="shared" si="1"/>
        <v>#DIV/0!</v>
      </c>
      <c r="J7" s="2"/>
      <c r="K7" s="2"/>
      <c r="L7" s="2"/>
      <c r="M7" s="2"/>
      <c r="N7" s="2"/>
      <c r="O7" s="2"/>
      <c r="P7" s="25" t="e">
        <f t="shared" si="2"/>
        <v>#DIV/0!</v>
      </c>
      <c r="Q7" s="27" t="e">
        <f t="shared" si="3"/>
        <v>#DIV/0!</v>
      </c>
    </row>
    <row r="8" spans="1:17" ht="15">
      <c r="A8" s="2">
        <v>5</v>
      </c>
      <c r="B8" s="60" t="s">
        <v>114</v>
      </c>
      <c r="C8" s="2"/>
      <c r="D8" s="2"/>
      <c r="E8" s="2"/>
      <c r="F8" s="2"/>
      <c r="G8" s="2"/>
      <c r="H8" s="2"/>
      <c r="I8" s="25" t="e">
        <f t="shared" si="1"/>
        <v>#DIV/0!</v>
      </c>
      <c r="J8" s="2"/>
      <c r="K8" s="2"/>
      <c r="L8" s="2"/>
      <c r="M8" s="2"/>
      <c r="N8" s="2"/>
      <c r="O8" s="2"/>
      <c r="P8" s="25" t="e">
        <f t="shared" si="2"/>
        <v>#DIV/0!</v>
      </c>
      <c r="Q8" s="27" t="e">
        <f t="shared" si="3"/>
        <v>#DIV/0!</v>
      </c>
    </row>
    <row r="9" spans="1:17" ht="15">
      <c r="A9" s="2">
        <v>6</v>
      </c>
      <c r="B9" s="60" t="s">
        <v>147</v>
      </c>
      <c r="C9" s="2"/>
      <c r="D9" s="2"/>
      <c r="E9" s="2"/>
      <c r="F9" s="2"/>
      <c r="G9" s="2"/>
      <c r="H9" s="2"/>
      <c r="I9" s="25" t="e">
        <f t="shared" si="1"/>
        <v>#DIV/0!</v>
      </c>
      <c r="J9" s="2"/>
      <c r="K9" s="2"/>
      <c r="L9" s="2"/>
      <c r="M9" s="8"/>
      <c r="N9" s="2"/>
      <c r="O9" s="2"/>
      <c r="P9" s="25" t="e">
        <f t="shared" si="2"/>
        <v>#DIV/0!</v>
      </c>
      <c r="Q9" s="27" t="e">
        <f t="shared" si="3"/>
        <v>#DIV/0!</v>
      </c>
    </row>
    <row r="10" spans="1:17" ht="15">
      <c r="A10" s="2">
        <v>7</v>
      </c>
      <c r="B10" s="60" t="s">
        <v>142</v>
      </c>
      <c r="C10" s="2"/>
      <c r="D10" s="2"/>
      <c r="E10" s="2"/>
      <c r="F10" s="2"/>
      <c r="G10" s="2"/>
      <c r="H10" s="2"/>
      <c r="I10" s="25" t="e">
        <f t="shared" si="1"/>
        <v>#DIV/0!</v>
      </c>
      <c r="J10" s="2"/>
      <c r="K10" s="2"/>
      <c r="L10" s="2"/>
      <c r="M10" s="2"/>
      <c r="N10" s="2"/>
      <c r="O10" s="2"/>
      <c r="P10" s="25" t="e">
        <f t="shared" si="2"/>
        <v>#DIV/0!</v>
      </c>
      <c r="Q10" s="27" t="e">
        <f t="shared" si="3"/>
        <v>#DIV/0!</v>
      </c>
    </row>
    <row r="11" spans="1:17" ht="15">
      <c r="A11" s="2">
        <v>8</v>
      </c>
      <c r="B11" s="60" t="s">
        <v>148</v>
      </c>
      <c r="C11" s="2"/>
      <c r="D11" s="2"/>
      <c r="E11" s="2"/>
      <c r="F11" s="2"/>
      <c r="G11" s="2"/>
      <c r="H11" s="2"/>
      <c r="I11" s="25" t="e">
        <f t="shared" si="1"/>
        <v>#DIV/0!</v>
      </c>
      <c r="J11" s="2"/>
      <c r="K11" s="2"/>
      <c r="L11" s="2"/>
      <c r="M11" s="2"/>
      <c r="N11" s="2"/>
      <c r="O11" s="2"/>
      <c r="P11" s="25" t="e">
        <f t="shared" si="2"/>
        <v>#DIV/0!</v>
      </c>
      <c r="Q11" s="27" t="e">
        <f t="shared" si="3"/>
        <v>#DIV/0!</v>
      </c>
    </row>
    <row r="12" spans="1:17" ht="15">
      <c r="A12" s="2">
        <v>9</v>
      </c>
      <c r="B12" s="60" t="s">
        <v>119</v>
      </c>
      <c r="C12" s="2"/>
      <c r="D12" s="2"/>
      <c r="E12" s="2"/>
      <c r="F12" s="2"/>
      <c r="G12" s="2"/>
      <c r="H12" s="2"/>
      <c r="I12" s="25" t="e">
        <f t="shared" si="1"/>
        <v>#DIV/0!</v>
      </c>
      <c r="J12" s="2"/>
      <c r="K12" s="2"/>
      <c r="L12" s="2"/>
      <c r="M12" s="2"/>
      <c r="N12" s="2"/>
      <c r="O12" s="2"/>
      <c r="P12" s="25" t="e">
        <f t="shared" si="2"/>
        <v>#DIV/0!</v>
      </c>
      <c r="Q12" s="27" t="e">
        <f t="shared" si="3"/>
        <v>#DIV/0!</v>
      </c>
    </row>
    <row r="13" spans="1:17" ht="15">
      <c r="A13" s="2">
        <v>10</v>
      </c>
      <c r="B13" s="60" t="s">
        <v>121</v>
      </c>
      <c r="C13" s="2"/>
      <c r="D13" s="2"/>
      <c r="E13" s="2"/>
      <c r="F13" s="2"/>
      <c r="G13" s="2"/>
      <c r="H13" s="2"/>
      <c r="I13" s="25" t="e">
        <f t="shared" si="1"/>
        <v>#DIV/0!</v>
      </c>
      <c r="J13" s="2"/>
      <c r="K13" s="2"/>
      <c r="L13" s="2"/>
      <c r="M13" s="2"/>
      <c r="N13" s="2"/>
      <c r="O13" s="2"/>
      <c r="P13" s="25" t="e">
        <f t="shared" si="2"/>
        <v>#DIV/0!</v>
      </c>
      <c r="Q13" s="27" t="e">
        <f t="shared" si="3"/>
        <v>#DIV/0!</v>
      </c>
    </row>
    <row r="14" spans="1:17" ht="15">
      <c r="A14" s="2">
        <v>11</v>
      </c>
      <c r="B14" s="60" t="s">
        <v>135</v>
      </c>
      <c r="C14" s="2"/>
      <c r="D14" s="2"/>
      <c r="E14" s="2"/>
      <c r="F14" s="2"/>
      <c r="G14" s="2"/>
      <c r="H14" s="2"/>
      <c r="I14" s="25" t="e">
        <f t="shared" si="1"/>
        <v>#DIV/0!</v>
      </c>
      <c r="J14" s="2"/>
      <c r="K14" s="2"/>
      <c r="L14" s="2"/>
      <c r="M14" s="2"/>
      <c r="N14" s="2"/>
      <c r="O14" s="2"/>
      <c r="P14" s="25" t="e">
        <f t="shared" si="2"/>
        <v>#DIV/0!</v>
      </c>
      <c r="Q14" s="27" t="e">
        <f t="shared" si="3"/>
        <v>#DIV/0!</v>
      </c>
    </row>
    <row r="15" spans="1:17" ht="15">
      <c r="A15" s="2">
        <v>12</v>
      </c>
      <c r="B15" s="60"/>
      <c r="C15" s="2"/>
      <c r="D15" s="2"/>
      <c r="E15" s="2"/>
      <c r="F15" s="2"/>
      <c r="G15" s="2"/>
      <c r="H15" s="2"/>
      <c r="I15" s="25"/>
      <c r="J15" s="2"/>
      <c r="K15" s="2"/>
      <c r="L15" s="2"/>
      <c r="M15" s="2"/>
      <c r="N15" s="2"/>
      <c r="O15" s="2"/>
      <c r="P15" s="25"/>
      <c r="Q15" s="27"/>
    </row>
    <row r="16" spans="1:17" ht="15">
      <c r="A16" s="2">
        <v>13</v>
      </c>
      <c r="B16" s="50"/>
      <c r="C16" s="2"/>
      <c r="D16" s="2"/>
      <c r="E16" s="2"/>
      <c r="F16" s="2"/>
      <c r="G16" s="2"/>
      <c r="H16" s="2"/>
      <c r="I16" s="25"/>
      <c r="J16" s="2"/>
      <c r="K16" s="2"/>
      <c r="L16" s="2"/>
      <c r="M16" s="2"/>
      <c r="N16" s="2"/>
      <c r="O16" s="2"/>
      <c r="P16" s="25"/>
      <c r="Q16" s="27"/>
    </row>
    <row r="17" spans="1:17" ht="15">
      <c r="A17" s="2">
        <v>14</v>
      </c>
      <c r="B17" s="50"/>
      <c r="C17" s="2"/>
      <c r="D17" s="2"/>
      <c r="E17" s="2"/>
      <c r="F17" s="2"/>
      <c r="G17" s="2"/>
      <c r="H17" s="2"/>
      <c r="I17" s="25"/>
      <c r="J17" s="2"/>
      <c r="K17" s="2"/>
      <c r="L17" s="2"/>
      <c r="M17" s="2"/>
      <c r="N17" s="2"/>
      <c r="O17" s="2"/>
      <c r="P17" s="25"/>
      <c r="Q17" s="27"/>
    </row>
    <row r="18" spans="1:17" ht="15">
      <c r="A18" s="2">
        <v>15</v>
      </c>
      <c r="B18" s="50"/>
      <c r="C18" s="2"/>
      <c r="D18" s="2"/>
      <c r="E18" s="2"/>
      <c r="F18" s="2"/>
      <c r="G18" s="2"/>
      <c r="H18" s="2"/>
      <c r="I18" s="25"/>
      <c r="J18" s="2"/>
      <c r="K18" s="2"/>
      <c r="L18" s="2"/>
      <c r="M18" s="2"/>
      <c r="N18" s="2"/>
      <c r="O18" s="2"/>
      <c r="P18" s="25"/>
      <c r="Q18" s="27"/>
    </row>
    <row r="19" spans="1:17" ht="15">
      <c r="A19" s="2">
        <v>16</v>
      </c>
      <c r="B19" s="50"/>
      <c r="C19" s="2"/>
      <c r="D19" s="2"/>
      <c r="E19" s="2"/>
      <c r="F19" s="2"/>
      <c r="G19" s="2"/>
      <c r="H19" s="2"/>
      <c r="I19" s="25"/>
      <c r="J19" s="2"/>
      <c r="K19" s="2"/>
      <c r="L19" s="2"/>
      <c r="M19" s="2"/>
      <c r="N19" s="2"/>
      <c r="O19" s="2"/>
      <c r="P19" s="25"/>
      <c r="Q19" s="27"/>
    </row>
    <row r="20" spans="1:17" ht="15">
      <c r="A20" s="2">
        <v>17</v>
      </c>
      <c r="B20" s="50"/>
      <c r="C20" s="2"/>
      <c r="D20" s="2"/>
      <c r="E20" s="2"/>
      <c r="F20" s="2"/>
      <c r="G20" s="2"/>
      <c r="H20" s="2"/>
      <c r="I20" s="25"/>
      <c r="J20" s="2"/>
      <c r="K20" s="2"/>
      <c r="L20" s="2"/>
      <c r="M20" s="2"/>
      <c r="N20" s="2"/>
      <c r="O20" s="2"/>
      <c r="P20" s="25"/>
      <c r="Q20" s="27"/>
    </row>
    <row r="21" spans="1:17" ht="15">
      <c r="A21" s="2">
        <v>18</v>
      </c>
      <c r="B21" s="50"/>
      <c r="C21" s="2"/>
      <c r="D21" s="2"/>
      <c r="E21" s="2"/>
      <c r="F21" s="2"/>
      <c r="G21" s="2"/>
      <c r="H21" s="2"/>
      <c r="I21" s="25"/>
      <c r="J21" s="2"/>
      <c r="K21" s="2"/>
      <c r="L21" s="2"/>
      <c r="M21" s="2"/>
      <c r="N21" s="2"/>
      <c r="O21" s="2"/>
      <c r="P21" s="25"/>
      <c r="Q21" s="27"/>
    </row>
    <row r="22" spans="1:17" ht="15">
      <c r="A22" s="2">
        <v>19</v>
      </c>
      <c r="B22" s="50"/>
      <c r="C22" s="2"/>
      <c r="D22" s="2"/>
      <c r="E22" s="2"/>
      <c r="F22" s="2"/>
      <c r="G22" s="2"/>
      <c r="H22" s="2"/>
      <c r="I22" s="25"/>
      <c r="J22" s="2"/>
      <c r="K22" s="2"/>
      <c r="L22" s="2"/>
      <c r="M22" s="2"/>
      <c r="N22" s="2"/>
      <c r="O22" s="2"/>
      <c r="P22" s="25"/>
      <c r="Q22" s="27"/>
    </row>
    <row r="23" spans="1:17" ht="15">
      <c r="A23" s="2">
        <v>20</v>
      </c>
      <c r="B23" s="50"/>
      <c r="C23" s="2"/>
      <c r="D23" s="2"/>
      <c r="E23" s="2"/>
      <c r="F23" s="2"/>
      <c r="G23" s="2"/>
      <c r="H23" s="2"/>
      <c r="I23" s="25"/>
      <c r="J23" s="2"/>
      <c r="K23" s="2"/>
      <c r="L23" s="2"/>
      <c r="M23" s="2"/>
      <c r="N23" s="2"/>
      <c r="O23" s="2"/>
      <c r="P23" s="25"/>
      <c r="Q23" s="27"/>
    </row>
    <row r="24" spans="1:17" ht="15">
      <c r="A24" s="2">
        <v>21</v>
      </c>
      <c r="B24" s="50"/>
      <c r="C24" s="2"/>
      <c r="D24" s="2"/>
      <c r="E24" s="2"/>
      <c r="F24" s="2"/>
      <c r="G24" s="2"/>
      <c r="H24" s="2"/>
      <c r="I24" s="25"/>
      <c r="J24" s="2"/>
      <c r="K24" s="2"/>
      <c r="L24" s="2"/>
      <c r="M24" s="2"/>
      <c r="N24" s="2"/>
      <c r="O24" s="2"/>
      <c r="P24" s="25"/>
      <c r="Q24" s="27"/>
    </row>
    <row r="25" spans="1:17" ht="15">
      <c r="A25" s="2">
        <v>22</v>
      </c>
      <c r="B25" s="50"/>
      <c r="C25" s="2"/>
      <c r="D25" s="2"/>
      <c r="E25" s="2"/>
      <c r="F25" s="2"/>
      <c r="G25" s="2"/>
      <c r="H25" s="2"/>
      <c r="I25" s="25"/>
      <c r="J25" s="2"/>
      <c r="K25" s="2"/>
      <c r="L25" s="2"/>
      <c r="M25" s="2"/>
      <c r="N25" s="2"/>
      <c r="O25" s="2"/>
      <c r="P25" s="25"/>
      <c r="Q25" s="27"/>
    </row>
    <row r="26" spans="1:17" ht="15">
      <c r="A26" s="2">
        <v>23</v>
      </c>
      <c r="B26" s="50"/>
      <c r="C26" s="2"/>
      <c r="D26" s="2"/>
      <c r="E26" s="2"/>
      <c r="F26" s="2"/>
      <c r="G26" s="2"/>
      <c r="H26" s="2"/>
      <c r="I26" s="25"/>
      <c r="J26" s="2"/>
      <c r="K26" s="2"/>
      <c r="L26" s="2"/>
      <c r="M26" s="2"/>
      <c r="N26" s="2"/>
      <c r="O26" s="2"/>
      <c r="P26" s="25"/>
      <c r="Q26" s="27"/>
    </row>
    <row r="27" spans="1:17" ht="15">
      <c r="A27" s="2">
        <v>24</v>
      </c>
      <c r="B27" s="3"/>
      <c r="C27" s="2"/>
      <c r="D27" s="2"/>
      <c r="E27" s="2"/>
      <c r="F27" s="2"/>
      <c r="G27" s="2"/>
      <c r="H27" s="2"/>
      <c r="I27" s="25"/>
      <c r="J27" s="2"/>
      <c r="K27" s="2"/>
      <c r="L27" s="2"/>
      <c r="M27" s="2"/>
      <c r="N27" s="2"/>
      <c r="O27" s="2"/>
      <c r="P27" s="25"/>
      <c r="Q27" s="27"/>
    </row>
    <row r="28" spans="1:17" ht="15">
      <c r="A28" s="2">
        <v>25</v>
      </c>
      <c r="B28" s="3"/>
      <c r="C28" s="2"/>
      <c r="D28" s="2"/>
      <c r="E28" s="2"/>
      <c r="F28" s="2"/>
      <c r="G28" s="2"/>
      <c r="H28" s="2"/>
      <c r="I28" s="25"/>
      <c r="J28" s="2"/>
      <c r="K28" s="2"/>
      <c r="L28" s="2"/>
      <c r="M28" s="2"/>
      <c r="N28" s="2"/>
      <c r="O28" s="2"/>
      <c r="P28" s="25"/>
      <c r="Q28" s="27"/>
    </row>
    <row r="29" spans="1:17" ht="15">
      <c r="A29" s="2">
        <v>26</v>
      </c>
      <c r="B29" s="3"/>
      <c r="C29" s="2"/>
      <c r="D29" s="2"/>
      <c r="E29" s="2"/>
      <c r="F29" s="2"/>
      <c r="G29" s="2"/>
      <c r="H29" s="2"/>
      <c r="I29" s="25"/>
      <c r="J29" s="2"/>
      <c r="K29" s="2"/>
      <c r="L29" s="2"/>
      <c r="M29" s="2"/>
      <c r="N29" s="2"/>
      <c r="O29" s="2"/>
      <c r="P29" s="25"/>
      <c r="Q29" s="27"/>
    </row>
    <row r="30" spans="1:17" ht="15">
      <c r="A30" s="2">
        <v>27</v>
      </c>
      <c r="B30" s="3"/>
      <c r="C30" s="2"/>
      <c r="D30" s="2"/>
      <c r="E30" s="2"/>
      <c r="F30" s="2"/>
      <c r="G30" s="2"/>
      <c r="H30" s="2"/>
      <c r="I30" s="25"/>
      <c r="J30" s="2"/>
      <c r="K30" s="2"/>
      <c r="L30" s="2"/>
      <c r="M30" s="2"/>
      <c r="N30" s="2"/>
      <c r="O30" s="2"/>
      <c r="P30" s="25"/>
      <c r="Q30" s="27"/>
    </row>
    <row r="31" spans="1:17" ht="15">
      <c r="A31" s="2">
        <v>28</v>
      </c>
      <c r="B31" s="3"/>
      <c r="C31" s="2"/>
      <c r="D31" s="2"/>
      <c r="E31" s="2"/>
      <c r="F31" s="2"/>
      <c r="G31" s="2"/>
      <c r="H31" s="2"/>
      <c r="I31" s="25"/>
      <c r="J31" s="2"/>
      <c r="K31" s="2"/>
      <c r="L31" s="2"/>
      <c r="M31" s="2"/>
      <c r="N31" s="2"/>
      <c r="O31" s="2"/>
      <c r="P31" s="25"/>
      <c r="Q31" s="27"/>
    </row>
    <row r="32" spans="1:17" ht="15">
      <c r="A32" s="2"/>
      <c r="B32" s="3"/>
      <c r="C32" s="2"/>
      <c r="D32" s="2"/>
      <c r="E32" s="2"/>
      <c r="F32" s="2"/>
      <c r="G32" s="2"/>
      <c r="H32" s="2"/>
      <c r="I32" s="25"/>
      <c r="J32" s="2"/>
      <c r="K32" s="2"/>
      <c r="L32" s="2"/>
      <c r="M32" s="2"/>
      <c r="N32" s="2"/>
      <c r="O32" s="2"/>
      <c r="P32" s="25"/>
      <c r="Q32" s="27"/>
    </row>
    <row r="33" spans="1:17" ht="13.5" thickBot="1">
      <c r="A33" s="2"/>
      <c r="B33" s="62" t="s">
        <v>11</v>
      </c>
      <c r="C33" s="61">
        <f>((IF(C4&gt;6,1,0))+(IF(C5&gt;6,1,0))+(IF(C6&gt;6,1,0))+(IF(C7&gt;6,1,0))+(IF(C8&gt;6,1,0))+(IF(C9&gt;6,1,0))+(IF(C10&gt;6,1,0))+(IF(C11&gt;6,1,0))+(IF(C12&gt;6,1,0))+(IF(C13&gt;6,1,0))+(IF(C14&gt;6,1,0))+(IF(C15&gt;6,1,0))+(IF(C16&gt;6,1,0))+(IF(C17&gt;6,1,0))+(IF(C18&gt;6,1,0))+(IF(C19&gt;6,1,0))+(IF(C20&gt;6,1,0))+(IF(C21&gt;6,1,0))+(IF(C22&gt;6,1,0))+(IF(C23&gt;6,1,0))+(IF(C24&gt;6,1,0))+(IF(C25&gt;6,1,0))+(IF(C26&gt;6,1,0))+(IF(C27&gt;6,1,0))+(IF(C28&gt;6,1,0))+(IF(C29&gt;6,1,0))+(IF(C30&gt;6,1,0)))/A36</f>
        <v>0</v>
      </c>
      <c r="D33" s="61">
        <f>((IF(D4&gt;6,1,0))+(IF(D5&gt;6,1,0))+(IF(D6&gt;6,1,0))+(IF(D7&gt;6,1,0))+(IF(D8&gt;6,1,0))+(IF(D9&gt;6,1,0))+(IF(D10&gt;6,1,0))+(IF(D11&gt;6,1,0))+(IF(D12&gt;6,1,0))+(IF(D13&gt;6,1,0))+(IF(D14&gt;6,1,0))+(IF(D15&gt;6,1,0))+(IF(D16&gt;6,1,0))+(IF(D17&gt;6,1,0))+(IF(D18&gt;6,1,0))+(IF(D19&gt;6,1,0))+(IF(D20&gt;6,1,0))+(IF(D21&gt;6,1,0))+(IF(D22&gt;6,1,0))+(IF(D23&gt;6,1,0))+(IF(D24&gt;6,1,0))+(IF(D25&gt;6,1,0))+(IF(D26&gt;6,1,0))+(IF(D27&gt;6,1,0))+(IF(D28&gt;6,1,0))+(IF(D29&gt;6,1,0))+(IF(D30&gt;6,1,0)))/A36</f>
        <v>0</v>
      </c>
      <c r="E33" s="61">
        <f>((IF(E4&gt;6,1,0))+(IF(E5&gt;6,1,0))+(IF(E6&gt;6,1,0))+(IF(E7&gt;6,1,0))+(IF(E8&gt;6,1,0))+(IF(E9&gt;6,1,0))+(IF(E10&gt;6,1,0))+(IF(E11&gt;6,1,0))+(IF(E12&gt;6,1,0))+(IF(E13&gt;6,1,0))+(IF(E14&gt;6,1,0))+(IF(E15&gt;6,1,0))+(IF(E16&gt;6,1,0))+(IF(E17&gt;6,1,0))+(IF(E18&gt;6,1,0))+(IF(E19&gt;6,1,0))+(IF(E20&gt;6,1,0))+(IF(E21&gt;6,1,0))+(IF(E22&gt;6,1,0))+(IF(E23&gt;6,1,0))+(IF(E24&gt;6,1,0))+(IF(E25&gt;6,1,0))+(IF(E26&gt;6,1,0))+(IF(E27&gt;6,1,0))+(IF(E28&gt;6,1,0))+(IF(E29&gt;6,1,0))+(IF(E30&gt;6,1,0)))/A36</f>
        <v>0</v>
      </c>
      <c r="F33" s="61">
        <f>((IF(F4&gt;6,1,0))+(IF(F5&gt;6,1,0))+(IF(F6&gt;6,1,0))+(IF(F7&gt;6,1,0))+(IF(F8&gt;6,1,0))+(IF(F9&gt;6,1,0))+(IF(F10&gt;6,1,0))+(IF(F11&gt;6,1,0))+(IF(F12&gt;6,1,0))+(IF(F13&gt;6,1,0))+(IF(F14&gt;6,1,0))+(IF(F15&gt;6,1,0))+(IF(F16&gt;6,1,0))+(IF(F17&gt;6,1,0))+(IF(F18&gt;6,1,0))+(IF(F19&gt;6,1,0))+(IF(F20&gt;6,1,0))+(IF(F21&gt;6,1,0))+(IF(F22&gt;6,1,0))+(IF(F23&gt;6,1,0))+(IF(F24&gt;6,1,0))+(IF(F25&gt;6,1,0))+(IF(F26&gt;6,1,0))+(IF(F27&gt;6,1,0))+(IF(F28&gt;6,1,0))+(IF(F29&gt;6,1,0))+(IF(F30&gt;6,1,0)))/A36</f>
        <v>0</v>
      </c>
      <c r="G33" s="61">
        <f>((IF(G4&gt;6,1,0))+(IF(G5&gt;6,1,0))+(IF(G6&gt;6,1,0))+(IF(G7&gt;6,1,0))+(IF(G8&gt;6,1,0))+(IF(G9&gt;6,1,0))+(IF(G10&gt;6,1,0))+(IF(G11&gt;6,1,0))+(IF(G12&gt;6,1,0))+(IF(G13&gt;6,1,0))+(IF(G14&gt;6,1,0))+(IF(G15&gt;6,1,0))+(IF(G16&gt;6,1,0))+(IF(G17&gt;6,1,0))+(IF(G18&gt;6,1,0))+(IF(G19&gt;6,1,0))+(IF(G20&gt;6,1,0))+(IF(G21&gt;6,1,0))+(IF(G22&gt;6,1,0))+(IF(G23&gt;6,1,0))+(IF(G24&gt;6,1,0))+(IF(G25&gt;6,1,0))+(IF(G26&gt;6,1,0))+(IF(G27&gt;6,1,0))+(IF(G28&gt;6,1,0))+(IF(G29&gt;6,1,0))+(IF(G30&gt;6,1,0)))/A36</f>
        <v>0</v>
      </c>
      <c r="H33" s="61">
        <f>((IF(H4&gt;6,1,0))+(IF(H5&gt;6,1,0))+(IF(H6&gt;6,1,0))+(IF(H7&gt;6,1,0))+(IF(H8&gt;6,1,0))+(IF(H9&gt;6,1,0))+(IF(H10&gt;6,1,0))+(IF(H11&gt;6,1,0))+(IF(H12&gt;6,1,0))+(IF(H13&gt;6,1,0))+(IF(H14&gt;6,1,0))+(IF(H15&gt;6,1,0))+(IF(H16&gt;6,1,0))+(IF(H17&gt;6,1,0))+(IF(H18&gt;6,1,0))+(IF(H19&gt;6,1,0))+(IF(H20&gt;6,1,0))+(IF(H21&gt;6,1,0))+(IF(H22&gt;6,1,0))+(IF(H23&gt;6,1,0))+(IF(H24&gt;6,1,0))+(IF(H25&gt;6,1,0))+(IF(H26&gt;6,1,0))+(IF(H27&gt;6,1,0))+(IF(H28&gt;6,1,0))+(IF(H29&gt;6,1,0))+(IF(H30&gt;6,1,0)))/A36</f>
        <v>0</v>
      </c>
      <c r="I33" s="63"/>
      <c r="J33" s="61">
        <f>((IF(J4&gt;6,1,0))+(IF(J5&gt;6,1,0))+(IF(J6&gt;6,1,0))+(IF(J7&gt;6,1,0))+(IF(J8&gt;6,1,0))+(IF(J9&gt;6,1,0))+(IF(J10&gt;6,1,0))+(IF(J11&gt;6,1,0))+(IF(J12&gt;6,1,0))+(IF(J13&gt;6,1,0))+(IF(J14&gt;6,1,0))+(IF(J15&gt;6,1,0))+(IF(J16&gt;6,1,0))+(IF(J17&gt;6,1,0))+(IF(J18&gt;6,1,0))+(IF(J19&gt;6,1,0))+(IF(J20&gt;6,1,0))+(IF(J21&gt;6,1,0))+(IF(J22&gt;6,1,0))+(IF(J23&gt;6,1,0))+(IF(J24&gt;6,1,0))+(IF(J25&gt;6,1,0))+(IF(J26&gt;6,1,0))+(IF(J27&gt;6,1,0))+(IF(J28&gt;6,1,0))+(IF(J29&gt;6,1,0))+(IF(J30&gt;6,1,0)))/A36</f>
        <v>0</v>
      </c>
      <c r="K33" s="61">
        <f>((IF(K4&gt;6,1,0))+(IF(K5&gt;6,1,0))+(IF(K6&gt;6,1,0))+(IF(K7&gt;6,1,0))+(IF(K8&gt;6,1,0))+(IF(K9&gt;6,1,0))+(IF(K10&gt;6,1,0))+(IF(K11&gt;6,1,0))+(IF(K12&gt;6,1,0))+(IF(K13&gt;6,1,0))+(IF(K14&gt;6,1,0))+(IF(K15&gt;6,1,0))+(IF(K16&gt;6,1,0))+(IF(K17&gt;6,1,0))+(IF(K18&gt;6,1,0))+(IF(K19&gt;6,1,0))+(IF(K20&gt;6,1,0))+(IF(K21&gt;6,1,0))+(IF(K22&gt;6,1,0))+(IF(K23&gt;6,1,0))+(IF(K24&gt;6,1,0))+(IF(K25&gt;6,1,0))+(IF(K26&gt;6,1,0))+(IF(K27&gt;6,1,0))+(IF(K28&gt;6,1,0))+(IF(K29&gt;6,1,0))+(IF(K30&gt;6,1,0)))/A36</f>
        <v>0</v>
      </c>
      <c r="L33" s="61">
        <f>((IF(L4&gt;6,1,0))+(IF(L5&gt;6,1,0))+(IF(L6&gt;6,1,0))+(IF(L7&gt;6,1,0))+(IF(L8&gt;6,1,0))+(IF(L9&gt;6,1,0))+(IF(L10&gt;6,1,0))+(IF(L11&gt;6,1,0))+(IF(L12&gt;6,1,0))+(IF(L13&gt;6,1,0))+(IF(L14&gt;6,1,0))+(IF(L15&gt;6,1,0))+(IF(L16&gt;6,1,0))+(IF(L17&gt;6,1,0))+(IF(L18&gt;6,1,0))+(IF(L19&gt;6,1,0))+(IF(L20&gt;6,1,0))+(IF(L21&gt;6,1,0))+(IF(L22&gt;6,1,0))+(IF(L23&gt;6,1,0))+(IF(L24&gt;6,1,0))+(IF(L25&gt;6,1,0))+(IF(L26&gt;6,1,0))+(IF(L27&gt;6,1,0))+(IF(L28&gt;6,1,0))+(IF(L29&gt;6,1,0))+(IF(L30&gt;6,1,0)))/A36</f>
        <v>0</v>
      </c>
      <c r="M33" s="61">
        <f>((IF(M4&gt;6,1,0))+(IF(M5&gt;6,1,0))+(IF(M6&gt;6,1,0))+(IF(M7&gt;6,1,0))+(IF(M8&gt;6,1,0))+(IF(M9&gt;6,1,0))+(IF(M10&gt;6,1,0))+(IF(M11&gt;6,1,0))+(IF(M12&gt;6,1,0))+(IF(M13&gt;6,1,0))+(IF(M14&gt;6,1,0))+(IF(M15&gt;6,1,0))+(IF(M16&gt;6,1,0))+(IF(M17&gt;6,1,0))+(IF(M18&gt;6,1,0))+(IF(M19&gt;6,1,0))+(IF(M20&gt;6,1,0))+(IF(M21&gt;6,1,0))+(IF(M22&gt;6,1,0))+(IF(M23&gt;6,1,0))+(IF(M24&gt;6,1,0))+(IF(M25&gt;6,1,0))+(IF(M26&gt;6,1,0))+(IF(M27&gt;6,1,0))+(IF(M28&gt;6,1,0))+(IF(M29&gt;6,1,0))+(IF(M30&gt;6,1,0)))/A36</f>
        <v>0</v>
      </c>
      <c r="N33" s="61">
        <f>((IF(N4&gt;6,1,0))+(IF(N5&gt;6,1,0))+(IF(N6&gt;6,1,0))+(IF(N7&gt;6,1,0))+(IF(N8&gt;6,1,0))+(IF(N9&gt;6,1,0))+(IF(N10&gt;6,1,0))+(IF(N11&gt;6,1,0))+(IF(N12&gt;6,1,0))+(IF(N13&gt;6,1,0))+(IF(N14&gt;6,1,0))+(IF(N15&gt;6,1,0))+(IF(N16&gt;6,1,0))+(IF(N17&gt;6,1,0))+(IF(N18&gt;6,1,0))+(IF(N19&gt;6,1,0))+(IF(N20&gt;6,1,0))+(IF(N21&gt;6,1,0))+(IF(N22&gt;6,1,0))+(IF(N23&gt;6,1,0))+(IF(N24&gt;6,1,0))+(IF(N25&gt;6,1,0))+(IF(N26&gt;6,1,0))+(IF(N27&gt;6,1,0))+(IF(N28&gt;6,1,0))+(IF(N29&gt;6,1,0))+(IF(N30&gt;6,1,0)))/A36</f>
        <v>0</v>
      </c>
      <c r="O33" s="61">
        <f>((IF(O4&gt;6,1,0))+(IF(O5&gt;6,1,0))+(IF(O6&gt;6,1,0))+(IF(O7&gt;6,1,0))+(IF(O8&gt;6,1,0))+(IF(O9&gt;6,1,0))+(IF(O10&gt;6,1,0))+(IF(O11&gt;6,1,0))+(IF(O12&gt;6,1,0))+(IF(O13&gt;6,1,0))+(IF(O14&gt;6,1,0))+(IF(O15&gt;6,1,0))+(IF(O16&gt;6,1,0))+(IF(O17&gt;6,1,0))+(IF(O18&gt;6,1,0))+(IF(O19&gt;6,1,0))+(IF(O20&gt;6,1,0))+(IF(O21&gt;6,1,0))+(IF(O22&gt;6,1,0))+(IF(O23&gt;6,1,0))+(IF(O24&gt;6,1,0))+(IF(O25&gt;6,1,0))+(IF(O26&gt;6,1,0))+(IF(O27&gt;6,1,0))+(IF(O28&gt;6,1,0))+(IF(O29&gt;6,1,0))+(IF(O30&gt;6,1,0)))/A36</f>
        <v>0</v>
      </c>
      <c r="P33" s="63"/>
      <c r="Q33" s="63"/>
    </row>
    <row r="34" spans="1:17" ht="16.5" thickBot="1">
      <c r="A34" s="6"/>
      <c r="B34" s="83" t="s">
        <v>11</v>
      </c>
      <c r="C34" s="80" t="s">
        <v>14</v>
      </c>
      <c r="D34" s="81"/>
      <c r="E34" s="81"/>
      <c r="F34" s="82"/>
      <c r="G34" s="35"/>
      <c r="H34" s="36"/>
      <c r="I34" s="80" t="s">
        <v>15</v>
      </c>
      <c r="J34" s="81"/>
      <c r="K34" s="81"/>
      <c r="L34" s="82"/>
      <c r="M34" s="37"/>
      <c r="N34" s="80" t="s">
        <v>8</v>
      </c>
      <c r="O34" s="81"/>
      <c r="P34" s="81"/>
      <c r="Q34" s="82"/>
    </row>
    <row r="35" spans="1:17" ht="15.75" customHeight="1" thickBot="1">
      <c r="A35" s="17" t="s">
        <v>16</v>
      </c>
      <c r="B35" s="84"/>
      <c r="C35" s="65">
        <v>1</v>
      </c>
      <c r="D35" s="65">
        <v>2</v>
      </c>
      <c r="E35" s="65">
        <v>3</v>
      </c>
      <c r="F35" s="95"/>
      <c r="G35" s="12"/>
      <c r="H35" s="92"/>
      <c r="I35" s="65">
        <v>1</v>
      </c>
      <c r="J35" s="65">
        <v>2</v>
      </c>
      <c r="K35" s="65">
        <v>3</v>
      </c>
      <c r="L35" s="95"/>
      <c r="M35" s="93"/>
      <c r="N35" s="65">
        <v>1</v>
      </c>
      <c r="O35" s="65">
        <v>2</v>
      </c>
      <c r="P35" s="65">
        <v>3</v>
      </c>
      <c r="Q35" s="95"/>
    </row>
    <row r="36" spans="1:17" ht="15.75" customHeight="1" thickBot="1">
      <c r="A36" s="20">
        <v>11</v>
      </c>
      <c r="B36" s="84"/>
      <c r="C36" s="1">
        <f>SUMIF(I4:I33,"=1",I4:I33)/1</f>
        <v>0</v>
      </c>
      <c r="D36" s="1">
        <f>SUMIF(I4:I33,"=2",I4:I33)/2</f>
        <v>0</v>
      </c>
      <c r="E36" s="1">
        <f>SUMIF(I4:I33,"=3",I4:I33)/3</f>
        <v>0</v>
      </c>
      <c r="F36" s="95"/>
      <c r="G36" s="12"/>
      <c r="H36" s="92"/>
      <c r="I36" s="1">
        <f>SUMIF(P4:P33,"=1",P4:P33)/1</f>
        <v>0</v>
      </c>
      <c r="J36" s="1">
        <f>SUMIF(P4:P33,"=2",P4:P33)/2</f>
        <v>0</v>
      </c>
      <c r="K36" s="1">
        <f>SUMIF(P4:P33,"=3",P4:P33)/3</f>
        <v>0</v>
      </c>
      <c r="L36" s="95"/>
      <c r="M36" s="93"/>
      <c r="N36" s="1">
        <f>SUMIF(Q4:Q33,"=1",Q4:Q33)/1</f>
        <v>0</v>
      </c>
      <c r="O36" s="1">
        <f>SUMIF(Q4:Q33,"=2",Q4:Q33)/2</f>
        <v>0</v>
      </c>
      <c r="P36" s="1">
        <f>SUMIF(Q4:Q33,"=3",Q4:Q33)/3</f>
        <v>0</v>
      </c>
      <c r="Q36" s="95"/>
    </row>
    <row r="37" spans="1:17" ht="15" customHeight="1">
      <c r="A37" s="86"/>
      <c r="B37" s="84"/>
      <c r="C37" s="66">
        <v>4</v>
      </c>
      <c r="D37" s="66">
        <v>5</v>
      </c>
      <c r="E37" s="66">
        <v>6</v>
      </c>
      <c r="F37" s="95"/>
      <c r="G37" s="12"/>
      <c r="H37" s="92"/>
      <c r="I37" s="66">
        <v>4</v>
      </c>
      <c r="J37" s="66">
        <v>5</v>
      </c>
      <c r="K37" s="66">
        <v>6</v>
      </c>
      <c r="L37" s="95"/>
      <c r="M37" s="93"/>
      <c r="N37" s="66">
        <v>4</v>
      </c>
      <c r="O37" s="66">
        <v>5</v>
      </c>
      <c r="P37" s="66">
        <v>6</v>
      </c>
      <c r="Q37" s="95"/>
    </row>
    <row r="38" spans="1:17" ht="15.75">
      <c r="A38" s="87"/>
      <c r="B38" s="84"/>
      <c r="C38" s="1">
        <f>SUMIF(I4:I33,"=4",I4:I33)/4</f>
        <v>0</v>
      </c>
      <c r="D38" s="1">
        <f>SUMIF(I4:I33,"=5",I4:I33)/5</f>
        <v>0</v>
      </c>
      <c r="E38" s="1">
        <f>SUMIF(I4:I33,"=6",I4:I33)/6</f>
        <v>0</v>
      </c>
      <c r="F38" s="55" t="s">
        <v>12</v>
      </c>
      <c r="G38" s="11"/>
      <c r="H38" s="92"/>
      <c r="I38" s="1">
        <f>SUMIF(P4:P33,"=4",P4:P33)/4</f>
        <v>0</v>
      </c>
      <c r="J38" s="1">
        <f>SUMIF(P4:P33,"=5",P4:P33)/5</f>
        <v>0</v>
      </c>
      <c r="K38" s="1">
        <f>SUMIF(P4:P33,"=6",P4:P33)/6</f>
        <v>0</v>
      </c>
      <c r="L38" s="56" t="s">
        <v>12</v>
      </c>
      <c r="M38" s="94"/>
      <c r="N38" s="1">
        <f>SUMIF(Q4:Q33,"=4",Q4:Q33)/4</f>
        <v>0</v>
      </c>
      <c r="O38" s="1">
        <f>SUMIF(Q4:Q33,"=5",Q4:Q33)/5</f>
        <v>0</v>
      </c>
      <c r="P38" s="1">
        <f>SUMIF(Q4:Q33,"=6",Q4:Q33)/6</f>
        <v>0</v>
      </c>
      <c r="Q38" s="56" t="s">
        <v>12</v>
      </c>
    </row>
    <row r="39" spans="1:17" ht="15.75">
      <c r="A39" s="87"/>
      <c r="B39" s="84"/>
      <c r="C39" s="66">
        <v>7</v>
      </c>
      <c r="D39" s="66">
        <v>8</v>
      </c>
      <c r="E39" s="66">
        <v>9</v>
      </c>
      <c r="F39" s="21">
        <f>CEILING((C40+D40+E40+C42+D42+E42)/A36*100,1)</f>
        <v>0</v>
      </c>
      <c r="G39" s="11"/>
      <c r="H39" s="92"/>
      <c r="I39" s="66">
        <v>7</v>
      </c>
      <c r="J39" s="66">
        <v>8</v>
      </c>
      <c r="K39" s="66">
        <v>9</v>
      </c>
      <c r="L39" s="21">
        <f>CEILING((I40+J40+K40+I42+J42+K42)/A36*100,1)</f>
        <v>0</v>
      </c>
      <c r="M39" s="94"/>
      <c r="N39" s="66">
        <v>7</v>
      </c>
      <c r="O39" s="66">
        <v>8</v>
      </c>
      <c r="P39" s="66">
        <v>9</v>
      </c>
      <c r="Q39" s="21">
        <f>CEILING((N40+O40+P40+N42+O42+P42)/A36*100,1)</f>
        <v>0</v>
      </c>
    </row>
    <row r="40" spans="1:17" ht="12.75">
      <c r="A40" s="87"/>
      <c r="B40" s="84"/>
      <c r="C40" s="1">
        <f>SUMIF(I4:I33,"=7",I4:I33)/7</f>
        <v>0</v>
      </c>
      <c r="D40" s="1">
        <f>SUMIF(I4:I33,"=8",I4:I33)/8</f>
        <v>0</v>
      </c>
      <c r="E40" s="1">
        <f>SUMIF(I4:I33,"=9",I4:I33)/9</f>
        <v>0</v>
      </c>
      <c r="F40" s="67"/>
      <c r="G40" s="67"/>
      <c r="H40" s="92"/>
      <c r="I40" s="1">
        <f>SUMIF(P4:P33,"=7",P4:P33)/7</f>
        <v>0</v>
      </c>
      <c r="J40" s="1">
        <f>SUMIF(P4:P33,"=8",P4:P33)/8</f>
        <v>0</v>
      </c>
      <c r="K40" s="1">
        <f>SUMIF(P4:P33,"=9",P4:P33)/9</f>
        <v>0</v>
      </c>
      <c r="L40" s="14"/>
      <c r="M40" s="93"/>
      <c r="N40" s="1">
        <f>SUMIF(Q4:Q33,"=7",Q4:Q33)/7</f>
        <v>0</v>
      </c>
      <c r="O40" s="1">
        <f>SUMIF(Q4:Q33,"=8",Q4:Q33)/8</f>
        <v>0</v>
      </c>
      <c r="P40" s="1">
        <f>SUMIF(Q4:Q33,"=9",Q4:Q33)/9</f>
        <v>0</v>
      </c>
      <c r="Q40" s="15"/>
    </row>
    <row r="41" spans="1:17" ht="17.25" customHeight="1">
      <c r="A41" s="87"/>
      <c r="B41" s="84"/>
      <c r="C41" s="66">
        <v>10</v>
      </c>
      <c r="D41" s="66">
        <v>11</v>
      </c>
      <c r="E41" s="66">
        <v>12</v>
      </c>
      <c r="F41" s="96"/>
      <c r="G41" s="14"/>
      <c r="H41" s="92"/>
      <c r="I41" s="66">
        <v>10</v>
      </c>
      <c r="J41" s="66">
        <v>11</v>
      </c>
      <c r="K41" s="66">
        <v>12</v>
      </c>
      <c r="L41" s="14"/>
      <c r="M41" s="93"/>
      <c r="N41" s="66">
        <v>10</v>
      </c>
      <c r="O41" s="66">
        <v>11</v>
      </c>
      <c r="P41" s="66">
        <v>12</v>
      </c>
      <c r="Q41" s="96"/>
    </row>
    <row r="42" spans="1:17" ht="14.25" customHeight="1">
      <c r="A42" s="87"/>
      <c r="B42" s="84"/>
      <c r="C42" s="5">
        <f>SUMIF(I4:I33,"=10",I4:I33)/10</f>
        <v>0</v>
      </c>
      <c r="D42" s="5">
        <f>SUMIF(I4:I33,"=11",I4:I33)/11</f>
        <v>0</v>
      </c>
      <c r="E42" s="5">
        <f>SUMIF(I4:I33,"=12",I4:I33)/12</f>
        <v>0</v>
      </c>
      <c r="F42" s="96"/>
      <c r="G42" s="14"/>
      <c r="H42" s="92"/>
      <c r="I42" s="5">
        <f>SUMIF(P4:P33,"=10",P4:P33)/10</f>
        <v>0</v>
      </c>
      <c r="J42" s="5">
        <f>SUMIF(P4:P33,"=11",P4:P33)/11</f>
        <v>0</v>
      </c>
      <c r="K42" s="1">
        <f>SUMIF(P4:P33,"=12",P4:P33)/12</f>
        <v>0</v>
      </c>
      <c r="L42" s="14"/>
      <c r="M42" s="93"/>
      <c r="N42" s="5">
        <f>SUMIF(Q4:Q33,"=10",Q4:Q33)/10</f>
        <v>0</v>
      </c>
      <c r="O42" s="5">
        <f>SUMIF(Q4:Q33,"=11",Q4:Q33)/11</f>
        <v>0</v>
      </c>
      <c r="P42" s="5">
        <f>SUMIF(Q4:Q33,"=12",Q4:Q33)/12</f>
        <v>0</v>
      </c>
      <c r="Q42" s="96"/>
    </row>
    <row r="43" spans="1:17" ht="14.25" customHeight="1">
      <c r="A43" s="87"/>
      <c r="B43" s="84"/>
      <c r="C43" s="22" t="s">
        <v>17</v>
      </c>
      <c r="D43" s="23" t="s">
        <v>18</v>
      </c>
      <c r="E43" s="23" t="s">
        <v>19</v>
      </c>
      <c r="F43" s="23" t="s">
        <v>20</v>
      </c>
      <c r="G43" s="7"/>
      <c r="H43" s="16"/>
      <c r="I43" s="23" t="s">
        <v>17</v>
      </c>
      <c r="J43" s="23" t="s">
        <v>18</v>
      </c>
      <c r="K43" s="23" t="s">
        <v>19</v>
      </c>
      <c r="L43" s="23" t="s">
        <v>20</v>
      </c>
      <c r="M43" s="16"/>
      <c r="N43" s="23" t="s">
        <v>17</v>
      </c>
      <c r="O43" s="23" t="s">
        <v>18</v>
      </c>
      <c r="P43" s="23" t="s">
        <v>19</v>
      </c>
      <c r="Q43" s="23" t="s">
        <v>20</v>
      </c>
    </row>
    <row r="44" spans="1:18" ht="15.75">
      <c r="A44" s="88"/>
      <c r="B44" s="85"/>
      <c r="C44" s="29">
        <f>SUM(C36:E36)</f>
        <v>0</v>
      </c>
      <c r="D44" s="30">
        <f>SUM(C38:E38)</f>
        <v>0</v>
      </c>
      <c r="E44" s="30">
        <f>SUM(C40:E40)</f>
        <v>0</v>
      </c>
      <c r="F44" s="31">
        <f>SUM(C42:E42)</f>
        <v>0</v>
      </c>
      <c r="G44" s="32"/>
      <c r="H44" s="33"/>
      <c r="I44" s="28">
        <f>SUM(I36:K36)</f>
        <v>0</v>
      </c>
      <c r="J44" s="30">
        <f>SUM(I38:K38)</f>
        <v>0</v>
      </c>
      <c r="K44" s="30">
        <f>SUM(I40:K40)</f>
        <v>0</v>
      </c>
      <c r="L44" s="31">
        <f>SUM(I42:K42)</f>
        <v>0</v>
      </c>
      <c r="M44" s="33"/>
      <c r="N44" s="28">
        <f>SUM(N36:P36)</f>
        <v>0</v>
      </c>
      <c r="O44" s="30">
        <f>SUM(N38:P38)</f>
        <v>0</v>
      </c>
      <c r="P44" s="30">
        <f>SUM(N40:P40)</f>
        <v>0</v>
      </c>
      <c r="Q44" s="30">
        <f>SUM(N42:P42)</f>
        <v>0</v>
      </c>
      <c r="R44" s="34"/>
    </row>
  </sheetData>
  <mergeCells count="13">
    <mergeCell ref="B34:B44"/>
    <mergeCell ref="A37:A44"/>
    <mergeCell ref="N34:Q34"/>
    <mergeCell ref="A1:Q1"/>
    <mergeCell ref="H35:H42"/>
    <mergeCell ref="M35:M42"/>
    <mergeCell ref="Q35:Q37"/>
    <mergeCell ref="Q41:Q42"/>
    <mergeCell ref="L35:L37"/>
    <mergeCell ref="F35:F37"/>
    <mergeCell ref="F41:F42"/>
    <mergeCell ref="C34:F34"/>
    <mergeCell ref="I34:L34"/>
  </mergeCells>
  <conditionalFormatting sqref="I4:I32 P4:Q32">
    <cfRule type="cellIs" priority="1" dxfId="0" operator="lessThan" stopIfTrue="1">
      <formula>4</formula>
    </cfRule>
  </conditionalFormatting>
  <printOptions/>
  <pageMargins left="0.33" right="0.21" top="0.68" bottom="0.54" header="0.5" footer="0.5"/>
  <pageSetup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">
    <tabColor indexed="10"/>
  </sheetPr>
  <dimension ref="A1:R44"/>
  <sheetViews>
    <sheetView showGridLines="0" zoomScale="90" zoomScaleNormal="90" workbookViewId="0" topLeftCell="A1">
      <pane xSplit="5" ySplit="3" topLeftCell="F34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L12" sqref="J4:L12"/>
    </sheetView>
  </sheetViews>
  <sheetFormatPr defaultColWidth="9.00390625" defaultRowHeight="12.75"/>
  <cols>
    <col min="1" max="1" width="3.75390625" style="0" customWidth="1"/>
    <col min="2" max="2" width="22.125" style="0" customWidth="1"/>
    <col min="3" max="3" width="4.25390625" style="0" customWidth="1"/>
    <col min="4" max="5" width="4.375" style="0" customWidth="1"/>
    <col min="6" max="6" width="5.875" style="0" customWidth="1"/>
    <col min="7" max="8" width="3.625" style="0" customWidth="1"/>
    <col min="9" max="9" width="4.875" style="0" customWidth="1"/>
    <col min="10" max="11" width="4.125" style="0" customWidth="1"/>
    <col min="12" max="12" width="6.00390625" style="0" customWidth="1"/>
    <col min="13" max="13" width="3.625" style="0" customWidth="1"/>
    <col min="14" max="14" width="4.00390625" style="0" customWidth="1"/>
    <col min="15" max="15" width="4.125" style="0" customWidth="1"/>
    <col min="16" max="16" width="5.00390625" style="0" customWidth="1"/>
    <col min="17" max="17" width="6.125" style="0" customWidth="1"/>
  </cols>
  <sheetData>
    <row r="1" spans="1:18" ht="18" customHeight="1">
      <c r="A1" s="89" t="s">
        <v>90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  <c r="R1" s="53"/>
    </row>
    <row r="2" spans="1:18" ht="75.75" customHeight="1">
      <c r="A2" s="18" t="s">
        <v>13</v>
      </c>
      <c r="B2" s="19" t="s">
        <v>0</v>
      </c>
      <c r="C2" s="13" t="s">
        <v>1</v>
      </c>
      <c r="D2" s="13" t="s">
        <v>2</v>
      </c>
      <c r="E2" s="13"/>
      <c r="F2" s="13"/>
      <c r="G2" s="13"/>
      <c r="H2" s="13"/>
      <c r="I2" s="24" t="s">
        <v>9</v>
      </c>
      <c r="J2" s="13" t="s">
        <v>3</v>
      </c>
      <c r="K2" s="13" t="s">
        <v>4</v>
      </c>
      <c r="L2" s="13" t="s">
        <v>5</v>
      </c>
      <c r="M2" s="13"/>
      <c r="N2" s="13"/>
      <c r="O2" s="13"/>
      <c r="P2" s="24" t="s">
        <v>7</v>
      </c>
      <c r="Q2" s="26" t="s">
        <v>8</v>
      </c>
      <c r="R2" s="53"/>
    </row>
    <row r="3" spans="1:18" ht="15.75" customHeight="1">
      <c r="A3" s="38"/>
      <c r="B3" s="39" t="s">
        <v>10</v>
      </c>
      <c r="C3" s="40" t="e">
        <f>ROUND(AVERAGE(C4:C32),1)</f>
        <v>#DIV/0!</v>
      </c>
      <c r="D3" s="40" t="e">
        <f aca="true" t="shared" si="0" ref="D3:Q3">ROUND(AVERAGE(D4:D32),1)</f>
        <v>#DIV/0!</v>
      </c>
      <c r="E3" s="40" t="e">
        <f t="shared" si="0"/>
        <v>#DIV/0!</v>
      </c>
      <c r="F3" s="40" t="e">
        <f t="shared" si="0"/>
        <v>#DIV/0!</v>
      </c>
      <c r="G3" s="40" t="e">
        <f t="shared" si="0"/>
        <v>#DIV/0!</v>
      </c>
      <c r="H3" s="40" t="e">
        <f t="shared" si="0"/>
        <v>#DIV/0!</v>
      </c>
      <c r="I3" s="40" t="e">
        <f t="shared" si="0"/>
        <v>#DIV/0!</v>
      </c>
      <c r="J3" s="40" t="e">
        <f t="shared" si="0"/>
        <v>#DIV/0!</v>
      </c>
      <c r="K3" s="40" t="e">
        <f t="shared" si="0"/>
        <v>#DIV/0!</v>
      </c>
      <c r="L3" s="40" t="e">
        <f t="shared" si="0"/>
        <v>#DIV/0!</v>
      </c>
      <c r="M3" s="40" t="e">
        <f t="shared" si="0"/>
        <v>#DIV/0!</v>
      </c>
      <c r="N3" s="40" t="e">
        <f t="shared" si="0"/>
        <v>#DIV/0!</v>
      </c>
      <c r="O3" s="40" t="e">
        <f t="shared" si="0"/>
        <v>#DIV/0!</v>
      </c>
      <c r="P3" s="40" t="e">
        <f t="shared" si="0"/>
        <v>#DIV/0!</v>
      </c>
      <c r="Q3" s="40" t="e">
        <f t="shared" si="0"/>
        <v>#DIV/0!</v>
      </c>
      <c r="R3" s="53"/>
    </row>
    <row r="4" spans="1:17" ht="15">
      <c r="A4" s="2">
        <v>1</v>
      </c>
      <c r="B4" s="50" t="s">
        <v>125</v>
      </c>
      <c r="C4" s="2"/>
      <c r="D4" s="2"/>
      <c r="E4" s="2"/>
      <c r="F4" s="2"/>
      <c r="G4" s="2"/>
      <c r="H4" s="2"/>
      <c r="I4" s="25" t="e">
        <f aca="true" t="shared" si="1" ref="I4:I21">ROUND(AVERAGE(C4:H4),0)</f>
        <v>#DIV/0!</v>
      </c>
      <c r="J4" s="2"/>
      <c r="K4" s="2"/>
      <c r="L4" s="2"/>
      <c r="M4" s="2"/>
      <c r="N4" s="2"/>
      <c r="O4" s="2"/>
      <c r="P4" s="25" t="e">
        <f aca="true" t="shared" si="2" ref="P4:P21">ROUND(AVERAGE(J4:O4),0)</f>
        <v>#DIV/0!</v>
      </c>
      <c r="Q4" s="27" t="e">
        <f aca="true" t="shared" si="3" ref="Q4:Q21">ROUND(AVERAGE(I4,P4),0)</f>
        <v>#DIV/0!</v>
      </c>
    </row>
    <row r="5" spans="1:17" ht="15">
      <c r="A5" s="2">
        <v>2</v>
      </c>
      <c r="B5" s="50" t="s">
        <v>107</v>
      </c>
      <c r="C5" s="2"/>
      <c r="D5" s="2"/>
      <c r="E5" s="2"/>
      <c r="F5" s="2"/>
      <c r="G5" s="2"/>
      <c r="H5" s="2"/>
      <c r="I5" s="25" t="e">
        <f t="shared" si="1"/>
        <v>#DIV/0!</v>
      </c>
      <c r="J5" s="2"/>
      <c r="K5" s="2"/>
      <c r="L5" s="2"/>
      <c r="M5" s="2"/>
      <c r="N5" s="2"/>
      <c r="O5" s="2"/>
      <c r="P5" s="25" t="e">
        <f t="shared" si="2"/>
        <v>#DIV/0!</v>
      </c>
      <c r="Q5" s="27" t="e">
        <f t="shared" si="3"/>
        <v>#DIV/0!</v>
      </c>
    </row>
    <row r="6" spans="1:17" ht="15">
      <c r="A6" s="2">
        <v>3</v>
      </c>
      <c r="B6" s="50" t="s">
        <v>108</v>
      </c>
      <c r="C6" s="2"/>
      <c r="D6" s="2"/>
      <c r="E6" s="2"/>
      <c r="F6" s="2"/>
      <c r="G6" s="2"/>
      <c r="H6" s="2"/>
      <c r="I6" s="25" t="e">
        <f t="shared" si="1"/>
        <v>#DIV/0!</v>
      </c>
      <c r="J6" s="2"/>
      <c r="K6" s="2"/>
      <c r="L6" s="2"/>
      <c r="M6" s="2"/>
      <c r="N6" s="2"/>
      <c r="O6" s="2"/>
      <c r="P6" s="25" t="e">
        <f t="shared" si="2"/>
        <v>#DIV/0!</v>
      </c>
      <c r="Q6" s="27" t="e">
        <f t="shared" si="3"/>
        <v>#DIV/0!</v>
      </c>
    </row>
    <row r="7" spans="1:17" ht="15">
      <c r="A7" s="2">
        <v>4</v>
      </c>
      <c r="B7" s="50" t="s">
        <v>110</v>
      </c>
      <c r="C7" s="2"/>
      <c r="D7" s="2"/>
      <c r="E7" s="2"/>
      <c r="F7" s="2"/>
      <c r="G7" s="2"/>
      <c r="H7" s="2"/>
      <c r="I7" s="25" t="e">
        <f t="shared" si="1"/>
        <v>#DIV/0!</v>
      </c>
      <c r="J7" s="2"/>
      <c r="K7" s="2"/>
      <c r="L7" s="2"/>
      <c r="M7" s="2"/>
      <c r="N7" s="2"/>
      <c r="O7" s="2"/>
      <c r="P7" s="25" t="e">
        <f t="shared" si="2"/>
        <v>#DIV/0!</v>
      </c>
      <c r="Q7" s="27" t="e">
        <f t="shared" si="3"/>
        <v>#DIV/0!</v>
      </c>
    </row>
    <row r="8" spans="1:17" ht="15">
      <c r="A8" s="2">
        <v>5</v>
      </c>
      <c r="B8" s="50" t="s">
        <v>149</v>
      </c>
      <c r="C8" s="2"/>
      <c r="D8" s="2"/>
      <c r="E8" s="2"/>
      <c r="F8" s="2"/>
      <c r="G8" s="2"/>
      <c r="H8" s="2"/>
      <c r="I8" s="25" t="e">
        <f t="shared" si="1"/>
        <v>#DIV/0!</v>
      </c>
      <c r="J8" s="2"/>
      <c r="K8" s="2"/>
      <c r="L8" s="2"/>
      <c r="M8" s="2"/>
      <c r="N8" s="2"/>
      <c r="O8" s="2"/>
      <c r="P8" s="25" t="e">
        <f t="shared" si="2"/>
        <v>#DIV/0!</v>
      </c>
      <c r="Q8" s="27" t="e">
        <f t="shared" si="3"/>
        <v>#DIV/0!</v>
      </c>
    </row>
    <row r="9" spans="1:17" ht="15">
      <c r="A9" s="2">
        <v>6</v>
      </c>
      <c r="B9" s="50" t="s">
        <v>112</v>
      </c>
      <c r="C9" s="2"/>
      <c r="D9" s="2"/>
      <c r="E9" s="2"/>
      <c r="F9" s="2"/>
      <c r="G9" s="2"/>
      <c r="H9" s="2"/>
      <c r="I9" s="25" t="e">
        <f t="shared" si="1"/>
        <v>#DIV/0!</v>
      </c>
      <c r="J9" s="2"/>
      <c r="K9" s="2"/>
      <c r="L9" s="2"/>
      <c r="M9" s="2"/>
      <c r="N9" s="2"/>
      <c r="O9" s="2"/>
      <c r="P9" s="25" t="e">
        <f t="shared" si="2"/>
        <v>#DIV/0!</v>
      </c>
      <c r="Q9" s="27" t="e">
        <f t="shared" si="3"/>
        <v>#DIV/0!</v>
      </c>
    </row>
    <row r="10" spans="1:17" ht="15">
      <c r="A10" s="2">
        <v>7</v>
      </c>
      <c r="B10" s="50" t="s">
        <v>115</v>
      </c>
      <c r="C10" s="2"/>
      <c r="D10" s="2"/>
      <c r="E10" s="2"/>
      <c r="F10" s="2"/>
      <c r="G10" s="2"/>
      <c r="H10" s="2"/>
      <c r="I10" s="25" t="e">
        <f t="shared" si="1"/>
        <v>#DIV/0!</v>
      </c>
      <c r="J10" s="2"/>
      <c r="K10" s="2"/>
      <c r="L10" s="2"/>
      <c r="M10" s="2"/>
      <c r="N10" s="2"/>
      <c r="O10" s="2"/>
      <c r="P10" s="25" t="e">
        <f t="shared" si="2"/>
        <v>#DIV/0!</v>
      </c>
      <c r="Q10" s="27" t="e">
        <f t="shared" si="3"/>
        <v>#DIV/0!</v>
      </c>
    </row>
    <row r="11" spans="1:17" ht="15">
      <c r="A11" s="2">
        <v>8</v>
      </c>
      <c r="B11" s="50" t="s">
        <v>116</v>
      </c>
      <c r="C11" s="2"/>
      <c r="D11" s="2"/>
      <c r="E11" s="2"/>
      <c r="F11" s="2"/>
      <c r="G11" s="2"/>
      <c r="H11" s="2"/>
      <c r="I11" s="25" t="e">
        <f t="shared" si="1"/>
        <v>#DIV/0!</v>
      </c>
      <c r="J11" s="2"/>
      <c r="K11" s="2"/>
      <c r="L11" s="2"/>
      <c r="M11" s="8"/>
      <c r="N11" s="2"/>
      <c r="O11" s="2"/>
      <c r="P11" s="25" t="e">
        <f t="shared" si="2"/>
        <v>#DIV/0!</v>
      </c>
      <c r="Q11" s="27" t="e">
        <f t="shared" si="3"/>
        <v>#DIV/0!</v>
      </c>
    </row>
    <row r="12" spans="1:17" ht="15">
      <c r="A12" s="2">
        <v>9</v>
      </c>
      <c r="B12" s="50" t="s">
        <v>151</v>
      </c>
      <c r="C12" s="2"/>
      <c r="D12" s="2"/>
      <c r="E12" s="2"/>
      <c r="F12" s="2"/>
      <c r="G12" s="2"/>
      <c r="H12" s="2"/>
      <c r="I12" s="25" t="e">
        <f t="shared" si="1"/>
        <v>#DIV/0!</v>
      </c>
      <c r="J12" s="2"/>
      <c r="K12" s="2"/>
      <c r="L12" s="2"/>
      <c r="M12" s="2"/>
      <c r="N12" s="2"/>
      <c r="O12" s="2"/>
      <c r="P12" s="25" t="e">
        <f t="shared" si="2"/>
        <v>#DIV/0!</v>
      </c>
      <c r="Q12" s="27" t="e">
        <f t="shared" si="3"/>
        <v>#DIV/0!</v>
      </c>
    </row>
    <row r="13" spans="1:17" ht="15">
      <c r="A13" s="2">
        <v>10</v>
      </c>
      <c r="B13" s="50" t="s">
        <v>117</v>
      </c>
      <c r="C13" s="2"/>
      <c r="D13" s="2"/>
      <c r="E13" s="2"/>
      <c r="F13" s="2"/>
      <c r="G13" s="2"/>
      <c r="H13" s="2"/>
      <c r="I13" s="25" t="e">
        <f t="shared" si="1"/>
        <v>#DIV/0!</v>
      </c>
      <c r="J13" s="2"/>
      <c r="K13" s="2"/>
      <c r="L13" s="2"/>
      <c r="M13" s="2"/>
      <c r="N13" s="2"/>
      <c r="O13" s="2"/>
      <c r="P13" s="25" t="e">
        <f t="shared" si="2"/>
        <v>#DIV/0!</v>
      </c>
      <c r="Q13" s="27" t="e">
        <f t="shared" si="3"/>
        <v>#DIV/0!</v>
      </c>
    </row>
    <row r="14" spans="1:17" ht="15">
      <c r="A14" s="2">
        <v>11</v>
      </c>
      <c r="B14" s="60" t="s">
        <v>132</v>
      </c>
      <c r="C14" s="2"/>
      <c r="D14" s="2"/>
      <c r="E14" s="2"/>
      <c r="F14" s="2"/>
      <c r="G14" s="2"/>
      <c r="H14" s="2"/>
      <c r="I14" s="25" t="e">
        <f t="shared" si="1"/>
        <v>#DIV/0!</v>
      </c>
      <c r="J14" s="2"/>
      <c r="K14" s="2"/>
      <c r="L14" s="2"/>
      <c r="M14" s="2"/>
      <c r="N14" s="2"/>
      <c r="O14" s="2"/>
      <c r="P14" s="25" t="e">
        <f t="shared" si="2"/>
        <v>#DIV/0!</v>
      </c>
      <c r="Q14" s="27" t="e">
        <f t="shared" si="3"/>
        <v>#DIV/0!</v>
      </c>
    </row>
    <row r="15" spans="1:17" ht="15">
      <c r="A15" s="2">
        <v>12</v>
      </c>
      <c r="B15" s="50" t="s">
        <v>133</v>
      </c>
      <c r="C15" s="2"/>
      <c r="D15" s="2"/>
      <c r="E15" s="2"/>
      <c r="F15" s="2"/>
      <c r="G15" s="2"/>
      <c r="H15" s="2"/>
      <c r="I15" s="25" t="e">
        <f t="shared" si="1"/>
        <v>#DIV/0!</v>
      </c>
      <c r="J15" s="2"/>
      <c r="K15" s="2"/>
      <c r="L15" s="2"/>
      <c r="M15" s="2"/>
      <c r="N15" s="2"/>
      <c r="O15" s="2"/>
      <c r="P15" s="25" t="e">
        <f t="shared" si="2"/>
        <v>#DIV/0!</v>
      </c>
      <c r="Q15" s="27" t="e">
        <f t="shared" si="3"/>
        <v>#DIV/0!</v>
      </c>
    </row>
    <row r="16" spans="1:17" ht="15">
      <c r="A16" s="2">
        <v>13</v>
      </c>
      <c r="B16" s="50" t="s">
        <v>136</v>
      </c>
      <c r="C16" s="2"/>
      <c r="D16" s="2"/>
      <c r="E16" s="2"/>
      <c r="F16" s="2"/>
      <c r="G16" s="2"/>
      <c r="H16" s="2"/>
      <c r="I16" s="25" t="e">
        <f t="shared" si="1"/>
        <v>#DIV/0!</v>
      </c>
      <c r="J16" s="2"/>
      <c r="K16" s="2"/>
      <c r="L16" s="2"/>
      <c r="M16" s="2"/>
      <c r="N16" s="2"/>
      <c r="O16" s="2"/>
      <c r="P16" s="25" t="e">
        <f t="shared" si="2"/>
        <v>#DIV/0!</v>
      </c>
      <c r="Q16" s="27" t="e">
        <f t="shared" si="3"/>
        <v>#DIV/0!</v>
      </c>
    </row>
    <row r="17" spans="1:17" ht="15">
      <c r="A17" s="2">
        <v>14</v>
      </c>
      <c r="B17" s="50" t="s">
        <v>122</v>
      </c>
      <c r="C17" s="2"/>
      <c r="D17" s="2"/>
      <c r="E17" s="2"/>
      <c r="F17" s="2"/>
      <c r="G17" s="2"/>
      <c r="H17" s="2"/>
      <c r="I17" s="25" t="e">
        <f t="shared" si="1"/>
        <v>#DIV/0!</v>
      </c>
      <c r="J17" s="2"/>
      <c r="K17" s="2"/>
      <c r="L17" s="2"/>
      <c r="M17" s="2"/>
      <c r="N17" s="2"/>
      <c r="O17" s="2"/>
      <c r="P17" s="25" t="e">
        <f t="shared" si="2"/>
        <v>#DIV/0!</v>
      </c>
      <c r="Q17" s="27" t="e">
        <f t="shared" si="3"/>
        <v>#DIV/0!</v>
      </c>
    </row>
    <row r="18" spans="1:17" ht="15">
      <c r="A18" s="2">
        <v>15</v>
      </c>
      <c r="B18" s="50" t="s">
        <v>138</v>
      </c>
      <c r="C18" s="2"/>
      <c r="D18" s="2"/>
      <c r="E18" s="2"/>
      <c r="F18" s="2"/>
      <c r="G18" s="2"/>
      <c r="H18" s="2"/>
      <c r="I18" s="25" t="e">
        <f t="shared" si="1"/>
        <v>#DIV/0!</v>
      </c>
      <c r="J18" s="2"/>
      <c r="K18" s="2"/>
      <c r="L18" s="2"/>
      <c r="M18" s="2"/>
      <c r="N18" s="2"/>
      <c r="O18" s="2"/>
      <c r="P18" s="25" t="e">
        <f t="shared" si="2"/>
        <v>#DIV/0!</v>
      </c>
      <c r="Q18" s="27" t="e">
        <f t="shared" si="3"/>
        <v>#DIV/0!</v>
      </c>
    </row>
    <row r="19" spans="1:17" ht="15">
      <c r="A19" s="2">
        <v>16</v>
      </c>
      <c r="B19" s="50" t="s">
        <v>124</v>
      </c>
      <c r="C19" s="2"/>
      <c r="D19" s="2"/>
      <c r="E19" s="2"/>
      <c r="F19" s="2"/>
      <c r="G19" s="2"/>
      <c r="H19" s="2"/>
      <c r="I19" s="25" t="e">
        <f t="shared" si="1"/>
        <v>#DIV/0!</v>
      </c>
      <c r="J19" s="2"/>
      <c r="K19" s="2"/>
      <c r="L19" s="2"/>
      <c r="M19" s="2"/>
      <c r="N19" s="2"/>
      <c r="O19" s="2"/>
      <c r="P19" s="25" t="e">
        <f t="shared" si="2"/>
        <v>#DIV/0!</v>
      </c>
      <c r="Q19" s="27" t="e">
        <f t="shared" si="3"/>
        <v>#DIV/0!</v>
      </c>
    </row>
    <row r="20" spans="1:17" ht="15">
      <c r="A20" s="2">
        <v>17</v>
      </c>
      <c r="B20" s="50" t="s">
        <v>123</v>
      </c>
      <c r="C20" s="2"/>
      <c r="D20" s="2"/>
      <c r="E20" s="2"/>
      <c r="F20" s="2"/>
      <c r="G20" s="2"/>
      <c r="H20" s="2"/>
      <c r="I20" s="25" t="e">
        <f t="shared" si="1"/>
        <v>#DIV/0!</v>
      </c>
      <c r="J20" s="2"/>
      <c r="K20" s="2"/>
      <c r="L20" s="2"/>
      <c r="M20" s="2"/>
      <c r="N20" s="2"/>
      <c r="O20" s="2"/>
      <c r="P20" s="25" t="e">
        <f t="shared" si="2"/>
        <v>#DIV/0!</v>
      </c>
      <c r="Q20" s="27" t="e">
        <f t="shared" si="3"/>
        <v>#DIV/0!</v>
      </c>
    </row>
    <row r="21" spans="1:17" ht="15">
      <c r="A21" s="2">
        <v>18</v>
      </c>
      <c r="B21" s="50" t="s">
        <v>279</v>
      </c>
      <c r="C21" s="2"/>
      <c r="D21" s="2"/>
      <c r="E21" s="2"/>
      <c r="F21" s="2"/>
      <c r="G21" s="2"/>
      <c r="H21" s="2"/>
      <c r="I21" s="25" t="e">
        <f t="shared" si="1"/>
        <v>#DIV/0!</v>
      </c>
      <c r="J21" s="2"/>
      <c r="K21" s="2"/>
      <c r="L21" s="2"/>
      <c r="M21" s="2"/>
      <c r="N21" s="2"/>
      <c r="O21" s="2"/>
      <c r="P21" s="25" t="e">
        <f t="shared" si="2"/>
        <v>#DIV/0!</v>
      </c>
      <c r="Q21" s="27" t="e">
        <f t="shared" si="3"/>
        <v>#DIV/0!</v>
      </c>
    </row>
    <row r="22" spans="1:17" ht="15">
      <c r="A22" s="2">
        <v>19</v>
      </c>
      <c r="B22" s="50"/>
      <c r="C22" s="2"/>
      <c r="D22" s="2"/>
      <c r="E22" s="2"/>
      <c r="F22" s="2"/>
      <c r="G22" s="2"/>
      <c r="H22" s="2"/>
      <c r="I22" s="25"/>
      <c r="J22" s="2"/>
      <c r="K22" s="2"/>
      <c r="L22" s="2"/>
      <c r="M22" s="2"/>
      <c r="N22" s="2"/>
      <c r="O22" s="2"/>
      <c r="P22" s="25"/>
      <c r="Q22" s="27"/>
    </row>
    <row r="23" spans="1:17" ht="15">
      <c r="A23" s="2">
        <v>20</v>
      </c>
      <c r="B23" s="50"/>
      <c r="C23" s="2"/>
      <c r="D23" s="2"/>
      <c r="E23" s="2"/>
      <c r="F23" s="2"/>
      <c r="G23" s="2"/>
      <c r="H23" s="2"/>
      <c r="I23" s="25"/>
      <c r="J23" s="2"/>
      <c r="K23" s="2"/>
      <c r="L23" s="2"/>
      <c r="M23" s="2"/>
      <c r="N23" s="2"/>
      <c r="O23" s="2"/>
      <c r="P23" s="25"/>
      <c r="Q23" s="27"/>
    </row>
    <row r="24" spans="1:17" ht="15">
      <c r="A24" s="2">
        <v>21</v>
      </c>
      <c r="B24" s="50"/>
      <c r="C24" s="2"/>
      <c r="D24" s="2"/>
      <c r="E24" s="2"/>
      <c r="F24" s="2"/>
      <c r="G24" s="2"/>
      <c r="H24" s="2"/>
      <c r="I24" s="25"/>
      <c r="J24" s="2"/>
      <c r="K24" s="2"/>
      <c r="L24" s="2"/>
      <c r="M24" s="2"/>
      <c r="N24" s="2"/>
      <c r="O24" s="2"/>
      <c r="P24" s="25"/>
      <c r="Q24" s="27"/>
    </row>
    <row r="25" spans="1:17" ht="15">
      <c r="A25" s="2">
        <v>22</v>
      </c>
      <c r="B25" s="50"/>
      <c r="C25" s="2"/>
      <c r="D25" s="2"/>
      <c r="E25" s="2"/>
      <c r="F25" s="2"/>
      <c r="G25" s="2"/>
      <c r="H25" s="2"/>
      <c r="I25" s="25"/>
      <c r="J25" s="2"/>
      <c r="K25" s="2"/>
      <c r="L25" s="2"/>
      <c r="M25" s="2"/>
      <c r="N25" s="2"/>
      <c r="O25" s="2"/>
      <c r="P25" s="25"/>
      <c r="Q25" s="27"/>
    </row>
    <row r="26" spans="1:17" ht="15">
      <c r="A26" s="2">
        <v>23</v>
      </c>
      <c r="B26" s="50"/>
      <c r="C26" s="2"/>
      <c r="D26" s="2"/>
      <c r="E26" s="2"/>
      <c r="F26" s="2"/>
      <c r="G26" s="2"/>
      <c r="H26" s="2"/>
      <c r="I26" s="25"/>
      <c r="J26" s="2"/>
      <c r="K26" s="2"/>
      <c r="L26" s="2"/>
      <c r="M26" s="2"/>
      <c r="N26" s="2"/>
      <c r="O26" s="2"/>
      <c r="P26" s="25"/>
      <c r="Q26" s="27"/>
    </row>
    <row r="27" spans="1:17" ht="15">
      <c r="A27" s="2">
        <v>24</v>
      </c>
      <c r="B27" s="50"/>
      <c r="C27" s="2"/>
      <c r="D27" s="2"/>
      <c r="E27" s="2"/>
      <c r="F27" s="2"/>
      <c r="G27" s="2"/>
      <c r="H27" s="2"/>
      <c r="I27" s="25"/>
      <c r="J27" s="2"/>
      <c r="K27" s="2"/>
      <c r="L27" s="2"/>
      <c r="M27" s="2"/>
      <c r="N27" s="2"/>
      <c r="O27" s="2"/>
      <c r="P27" s="25"/>
      <c r="Q27" s="27"/>
    </row>
    <row r="28" spans="1:17" ht="15">
      <c r="A28" s="2">
        <v>25</v>
      </c>
      <c r="B28" s="50"/>
      <c r="C28" s="2"/>
      <c r="D28" s="2"/>
      <c r="E28" s="2"/>
      <c r="F28" s="2"/>
      <c r="G28" s="2"/>
      <c r="H28" s="2"/>
      <c r="I28" s="25"/>
      <c r="J28" s="2"/>
      <c r="K28" s="2"/>
      <c r="L28" s="2"/>
      <c r="M28" s="2"/>
      <c r="N28" s="2"/>
      <c r="O28" s="2"/>
      <c r="P28" s="25"/>
      <c r="Q28" s="27"/>
    </row>
    <row r="29" spans="1:17" ht="15">
      <c r="A29" s="2">
        <v>26</v>
      </c>
      <c r="B29" s="3"/>
      <c r="C29" s="2"/>
      <c r="D29" s="2"/>
      <c r="E29" s="2"/>
      <c r="F29" s="2"/>
      <c r="G29" s="2"/>
      <c r="H29" s="2"/>
      <c r="I29" s="25"/>
      <c r="J29" s="2"/>
      <c r="K29" s="2"/>
      <c r="L29" s="2"/>
      <c r="M29" s="2"/>
      <c r="N29" s="2"/>
      <c r="O29" s="2"/>
      <c r="P29" s="25"/>
      <c r="Q29" s="27"/>
    </row>
    <row r="30" spans="1:17" ht="15">
      <c r="A30" s="2">
        <v>27</v>
      </c>
      <c r="B30" s="3"/>
      <c r="C30" s="2"/>
      <c r="D30" s="2"/>
      <c r="E30" s="2"/>
      <c r="F30" s="2"/>
      <c r="G30" s="2"/>
      <c r="H30" s="2"/>
      <c r="I30" s="25"/>
      <c r="J30" s="2"/>
      <c r="K30" s="2"/>
      <c r="L30" s="2"/>
      <c r="M30" s="2"/>
      <c r="N30" s="2"/>
      <c r="O30" s="2"/>
      <c r="P30" s="25"/>
      <c r="Q30" s="27"/>
    </row>
    <row r="31" spans="1:17" ht="15">
      <c r="A31" s="2">
        <v>28</v>
      </c>
      <c r="B31" s="3"/>
      <c r="C31" s="2"/>
      <c r="D31" s="2"/>
      <c r="E31" s="2"/>
      <c r="F31" s="2"/>
      <c r="G31" s="2"/>
      <c r="H31" s="2"/>
      <c r="I31" s="25"/>
      <c r="J31" s="2"/>
      <c r="K31" s="2"/>
      <c r="L31" s="2"/>
      <c r="M31" s="2"/>
      <c r="N31" s="2"/>
      <c r="O31" s="2"/>
      <c r="P31" s="25"/>
      <c r="Q31" s="27"/>
    </row>
    <row r="32" spans="1:17" ht="15">
      <c r="A32" s="2"/>
      <c r="B32" s="3"/>
      <c r="C32" s="2"/>
      <c r="D32" s="2"/>
      <c r="E32" s="2"/>
      <c r="F32" s="2"/>
      <c r="G32" s="2"/>
      <c r="H32" s="2"/>
      <c r="I32" s="25"/>
      <c r="J32" s="2"/>
      <c r="K32" s="2"/>
      <c r="L32" s="2"/>
      <c r="M32" s="2"/>
      <c r="N32" s="2"/>
      <c r="O32" s="2"/>
      <c r="P32" s="25"/>
      <c r="Q32" s="27"/>
    </row>
    <row r="33" spans="1:17" ht="13.5" thickBot="1">
      <c r="A33" s="2"/>
      <c r="B33" s="62" t="s">
        <v>11</v>
      </c>
      <c r="C33" s="61">
        <f>((IF(C4&gt;6,1,0))+(IF(C5&gt;6,1,0))+(IF(C6&gt;6,1,0))+(IF(C7&gt;6,1,0))+(IF(C8&gt;6,1,0))+(IF(C9&gt;6,1,0))+(IF(C10&gt;6,1,0))+(IF(C11&gt;6,1,0))+(IF(C12&gt;6,1,0))+(IF(C13&gt;6,1,0))+(IF(C14&gt;6,1,0))+(IF(C15&gt;6,1,0))+(IF(C16&gt;6,1,0))+(IF(C17&gt;6,1,0))+(IF(C18&gt;6,1,0))+(IF(C19&gt;6,1,0))+(IF(C20&gt;6,1,0))+(IF(C21&gt;6,1,0))+(IF(C22&gt;6,1,0))+(IF(C23&gt;6,1,0))+(IF(C24&gt;6,1,0))+(IF(C25&gt;6,1,0))+(IF(C26&gt;6,1,0))+(IF(C27&gt;6,1,0))+(IF(C28&gt;6,1,0))+(IF(C29&gt;6,1,0))+(IF(C30&gt;6,1,0)))/A36</f>
        <v>0</v>
      </c>
      <c r="D33" s="61">
        <f>((IF(D4&gt;6,1,0))+(IF(D5&gt;6,1,0))+(IF(D6&gt;6,1,0))+(IF(D7&gt;6,1,0))+(IF(D8&gt;6,1,0))+(IF(D9&gt;6,1,0))+(IF(D10&gt;6,1,0))+(IF(D11&gt;6,1,0))+(IF(D12&gt;6,1,0))+(IF(D13&gt;6,1,0))+(IF(D14&gt;6,1,0))+(IF(D15&gt;6,1,0))+(IF(D16&gt;6,1,0))+(IF(D17&gt;6,1,0))+(IF(D18&gt;6,1,0))+(IF(D19&gt;6,1,0))+(IF(D20&gt;6,1,0))+(IF(D21&gt;6,1,0))+(IF(D22&gt;6,1,0))+(IF(D23&gt;6,1,0))+(IF(D24&gt;6,1,0))+(IF(D25&gt;6,1,0))+(IF(D26&gt;6,1,0))+(IF(D27&gt;6,1,0))+(IF(D28&gt;6,1,0))+(IF(D29&gt;6,1,0))+(IF(D30&gt;6,1,0)))/A36</f>
        <v>0</v>
      </c>
      <c r="E33" s="61">
        <f>((IF(E4&gt;6,1,0))+(IF(E5&gt;6,1,0))+(IF(E6&gt;6,1,0))+(IF(E7&gt;6,1,0))+(IF(E8&gt;6,1,0))+(IF(E9&gt;6,1,0))+(IF(E10&gt;6,1,0))+(IF(E11&gt;6,1,0))+(IF(E12&gt;6,1,0))+(IF(E13&gt;6,1,0))+(IF(E14&gt;6,1,0))+(IF(E15&gt;6,1,0))+(IF(E16&gt;6,1,0))+(IF(E17&gt;6,1,0))+(IF(E18&gt;6,1,0))+(IF(E19&gt;6,1,0))+(IF(E20&gt;6,1,0))+(IF(E21&gt;6,1,0))+(IF(E22&gt;6,1,0))+(IF(E23&gt;6,1,0))+(IF(E24&gt;6,1,0))+(IF(E25&gt;6,1,0))+(IF(E26&gt;6,1,0))+(IF(E27&gt;6,1,0))+(IF(E28&gt;6,1,0))+(IF(E29&gt;6,1,0))+(IF(E30&gt;6,1,0)))/A36</f>
        <v>0</v>
      </c>
      <c r="F33" s="61">
        <f>((IF(F4&gt;6,1,0))+(IF(F5&gt;6,1,0))+(IF(F6&gt;6,1,0))+(IF(F7&gt;6,1,0))+(IF(F8&gt;6,1,0))+(IF(F9&gt;6,1,0))+(IF(F10&gt;6,1,0))+(IF(F11&gt;6,1,0))+(IF(F12&gt;6,1,0))+(IF(F13&gt;6,1,0))+(IF(F14&gt;6,1,0))+(IF(F15&gt;6,1,0))+(IF(F16&gt;6,1,0))+(IF(F17&gt;6,1,0))+(IF(F18&gt;6,1,0))+(IF(F19&gt;6,1,0))+(IF(F20&gt;6,1,0))+(IF(F21&gt;6,1,0))+(IF(F22&gt;6,1,0))+(IF(F23&gt;6,1,0))+(IF(F24&gt;6,1,0))+(IF(F25&gt;6,1,0))+(IF(F26&gt;6,1,0))+(IF(F27&gt;6,1,0))+(IF(F28&gt;6,1,0))+(IF(F29&gt;6,1,0))+(IF(F30&gt;6,1,0)))/A36</f>
        <v>0</v>
      </c>
      <c r="G33" s="61">
        <f>((IF(G4&gt;6,1,0))+(IF(G5&gt;6,1,0))+(IF(G6&gt;6,1,0))+(IF(G7&gt;6,1,0))+(IF(G8&gt;6,1,0))+(IF(G9&gt;6,1,0))+(IF(G10&gt;6,1,0))+(IF(G11&gt;6,1,0))+(IF(G12&gt;6,1,0))+(IF(G13&gt;6,1,0))+(IF(G14&gt;6,1,0))+(IF(G15&gt;6,1,0))+(IF(G16&gt;6,1,0))+(IF(G17&gt;6,1,0))+(IF(G18&gt;6,1,0))+(IF(G19&gt;6,1,0))+(IF(G20&gt;6,1,0))+(IF(G21&gt;6,1,0))+(IF(G22&gt;6,1,0))+(IF(G23&gt;6,1,0))+(IF(G24&gt;6,1,0))+(IF(G25&gt;6,1,0))+(IF(G26&gt;6,1,0))+(IF(G27&gt;6,1,0))+(IF(G28&gt;6,1,0))+(IF(G29&gt;6,1,0))+(IF(G30&gt;6,1,0)))/A36</f>
        <v>0</v>
      </c>
      <c r="H33" s="61">
        <f>((IF(H4&gt;6,1,0))+(IF(H5&gt;6,1,0))+(IF(H6&gt;6,1,0))+(IF(H7&gt;6,1,0))+(IF(H8&gt;6,1,0))+(IF(H9&gt;6,1,0))+(IF(H10&gt;6,1,0))+(IF(H11&gt;6,1,0))+(IF(H12&gt;6,1,0))+(IF(H13&gt;6,1,0))+(IF(H14&gt;6,1,0))+(IF(H15&gt;6,1,0))+(IF(H16&gt;6,1,0))+(IF(H17&gt;6,1,0))+(IF(H18&gt;6,1,0))+(IF(H19&gt;6,1,0))+(IF(H20&gt;6,1,0))+(IF(H21&gt;6,1,0))+(IF(H22&gt;6,1,0))+(IF(H23&gt;6,1,0))+(IF(H24&gt;6,1,0))+(IF(H25&gt;6,1,0))+(IF(H26&gt;6,1,0))+(IF(H27&gt;6,1,0))+(IF(H28&gt;6,1,0))+(IF(H29&gt;6,1,0))+(IF(H30&gt;6,1,0)))/A36</f>
        <v>0</v>
      </c>
      <c r="I33" s="63"/>
      <c r="J33" s="61">
        <f>((IF(J4&gt;6,1,0))+(IF(J5&gt;6,1,0))+(IF(J6&gt;6,1,0))+(IF(J7&gt;6,1,0))+(IF(J8&gt;6,1,0))+(IF(J9&gt;6,1,0))+(IF(J10&gt;6,1,0))+(IF(J11&gt;6,1,0))+(IF(J12&gt;6,1,0))+(IF(J13&gt;6,1,0))+(IF(J14&gt;6,1,0))+(IF(J15&gt;6,1,0))+(IF(J16&gt;6,1,0))+(IF(J17&gt;6,1,0))+(IF(J18&gt;6,1,0))+(IF(J19&gt;6,1,0))+(IF(J20&gt;6,1,0))+(IF(J21&gt;6,1,0))+(IF(J22&gt;6,1,0))+(IF(J23&gt;6,1,0))+(IF(J24&gt;6,1,0))+(IF(J25&gt;6,1,0))+(IF(J26&gt;6,1,0))+(IF(J27&gt;6,1,0))+(IF(J28&gt;6,1,0))+(IF(J29&gt;6,1,0))+(IF(J30&gt;6,1,0)))/A36</f>
        <v>0</v>
      </c>
      <c r="K33" s="61">
        <f>((IF(K4&gt;6,1,0))+(IF(K5&gt;6,1,0))+(IF(K6&gt;6,1,0))+(IF(K7&gt;6,1,0))+(IF(K8&gt;6,1,0))+(IF(K9&gt;6,1,0))+(IF(K10&gt;6,1,0))+(IF(K11&gt;6,1,0))+(IF(K12&gt;6,1,0))+(IF(K13&gt;6,1,0))+(IF(K14&gt;6,1,0))+(IF(K15&gt;6,1,0))+(IF(K16&gt;6,1,0))+(IF(K17&gt;6,1,0))+(IF(K18&gt;6,1,0))+(IF(K19&gt;6,1,0))+(IF(K20&gt;6,1,0))+(IF(K21&gt;6,1,0))+(IF(K22&gt;6,1,0))+(IF(K23&gt;6,1,0))+(IF(K24&gt;6,1,0))+(IF(K25&gt;6,1,0))+(IF(K26&gt;6,1,0))+(IF(K27&gt;6,1,0))+(IF(K28&gt;6,1,0))+(IF(K29&gt;6,1,0))+(IF(K30&gt;6,1,0)))/A36</f>
        <v>0</v>
      </c>
      <c r="L33" s="61">
        <f>((IF(L4&gt;6,1,0))+(IF(L5&gt;6,1,0))+(IF(L6&gt;6,1,0))+(IF(L7&gt;6,1,0))+(IF(L8&gt;6,1,0))+(IF(L9&gt;6,1,0))+(IF(L10&gt;6,1,0))+(IF(L11&gt;6,1,0))+(IF(L12&gt;6,1,0))+(IF(L13&gt;6,1,0))+(IF(L14&gt;6,1,0))+(IF(L15&gt;6,1,0))+(IF(L16&gt;6,1,0))+(IF(L17&gt;6,1,0))+(IF(L18&gt;6,1,0))+(IF(L19&gt;6,1,0))+(IF(L20&gt;6,1,0))+(IF(L21&gt;6,1,0))+(IF(L22&gt;6,1,0))+(IF(L23&gt;6,1,0))+(IF(L24&gt;6,1,0))+(IF(L25&gt;6,1,0))+(IF(L26&gt;6,1,0))+(IF(L27&gt;6,1,0))+(IF(L28&gt;6,1,0))+(IF(L29&gt;6,1,0))+(IF(L30&gt;6,1,0)))/A36</f>
        <v>0</v>
      </c>
      <c r="M33" s="61">
        <f>((IF(M4&gt;6,1,0))+(IF(M5&gt;6,1,0))+(IF(M6&gt;6,1,0))+(IF(M7&gt;6,1,0))+(IF(M8&gt;6,1,0))+(IF(M9&gt;6,1,0))+(IF(M10&gt;6,1,0))+(IF(M11&gt;6,1,0))+(IF(M12&gt;6,1,0))+(IF(M13&gt;6,1,0))+(IF(M14&gt;6,1,0))+(IF(M15&gt;6,1,0))+(IF(M16&gt;6,1,0))+(IF(M17&gt;6,1,0))+(IF(M18&gt;6,1,0))+(IF(M19&gt;6,1,0))+(IF(M20&gt;6,1,0))+(IF(M21&gt;6,1,0))+(IF(M22&gt;6,1,0))+(IF(M23&gt;6,1,0))+(IF(M24&gt;6,1,0))+(IF(M25&gt;6,1,0))+(IF(M26&gt;6,1,0))+(IF(M27&gt;6,1,0))+(IF(M28&gt;6,1,0))+(IF(M29&gt;6,1,0))+(IF(M30&gt;6,1,0)))/A36</f>
        <v>0</v>
      </c>
      <c r="N33" s="61">
        <f>((IF(N4&gt;6,1,0))+(IF(N5&gt;6,1,0))+(IF(N6&gt;6,1,0))+(IF(N7&gt;6,1,0))+(IF(N8&gt;6,1,0))+(IF(N9&gt;6,1,0))+(IF(N10&gt;6,1,0))+(IF(N11&gt;6,1,0))+(IF(N12&gt;6,1,0))+(IF(N13&gt;6,1,0))+(IF(N14&gt;6,1,0))+(IF(N15&gt;6,1,0))+(IF(N16&gt;6,1,0))+(IF(N17&gt;6,1,0))+(IF(N18&gt;6,1,0))+(IF(N19&gt;6,1,0))+(IF(N20&gt;6,1,0))+(IF(N21&gt;6,1,0))+(IF(N22&gt;6,1,0))+(IF(N23&gt;6,1,0))+(IF(N24&gt;6,1,0))+(IF(N25&gt;6,1,0))+(IF(N26&gt;6,1,0))+(IF(N27&gt;6,1,0))+(IF(N28&gt;6,1,0))+(IF(N29&gt;6,1,0))+(IF(N30&gt;6,1,0)))/A36</f>
        <v>0</v>
      </c>
      <c r="O33" s="61">
        <f>((IF(O4&gt;6,1,0))+(IF(O5&gt;6,1,0))+(IF(O6&gt;6,1,0))+(IF(O7&gt;6,1,0))+(IF(O8&gt;6,1,0))+(IF(O9&gt;6,1,0))+(IF(O10&gt;6,1,0))+(IF(O11&gt;6,1,0))+(IF(O12&gt;6,1,0))+(IF(O13&gt;6,1,0))+(IF(O14&gt;6,1,0))+(IF(O15&gt;6,1,0))+(IF(O16&gt;6,1,0))+(IF(O17&gt;6,1,0))+(IF(O18&gt;6,1,0))+(IF(O19&gt;6,1,0))+(IF(O20&gt;6,1,0))+(IF(O21&gt;6,1,0))+(IF(O22&gt;6,1,0))+(IF(O23&gt;6,1,0))+(IF(O24&gt;6,1,0))+(IF(O25&gt;6,1,0))+(IF(O26&gt;6,1,0))+(IF(O27&gt;6,1,0))+(IF(O28&gt;6,1,0))+(IF(O29&gt;6,1,0))+(IF(O30&gt;6,1,0)))/A36</f>
        <v>0</v>
      </c>
      <c r="P33" s="63"/>
      <c r="Q33" s="63"/>
    </row>
    <row r="34" spans="1:17" ht="16.5" thickBot="1">
      <c r="A34" s="6"/>
      <c r="B34" s="83" t="s">
        <v>11</v>
      </c>
      <c r="C34" s="80" t="s">
        <v>14</v>
      </c>
      <c r="D34" s="81"/>
      <c r="E34" s="81"/>
      <c r="F34" s="82"/>
      <c r="G34" s="35"/>
      <c r="H34" s="36"/>
      <c r="I34" s="80" t="s">
        <v>15</v>
      </c>
      <c r="J34" s="81"/>
      <c r="K34" s="81"/>
      <c r="L34" s="82"/>
      <c r="M34" s="37"/>
      <c r="N34" s="80" t="s">
        <v>8</v>
      </c>
      <c r="O34" s="81"/>
      <c r="P34" s="81"/>
      <c r="Q34" s="82"/>
    </row>
    <row r="35" spans="1:17" ht="15.75" customHeight="1" thickBot="1">
      <c r="A35" s="17" t="s">
        <v>16</v>
      </c>
      <c r="B35" s="84"/>
      <c r="C35" s="65">
        <v>1</v>
      </c>
      <c r="D35" s="65">
        <v>2</v>
      </c>
      <c r="E35" s="65">
        <v>3</v>
      </c>
      <c r="F35" s="95"/>
      <c r="G35" s="12"/>
      <c r="H35" s="92"/>
      <c r="I35" s="65">
        <v>1</v>
      </c>
      <c r="J35" s="65">
        <v>2</v>
      </c>
      <c r="K35" s="65">
        <v>3</v>
      </c>
      <c r="L35" s="95"/>
      <c r="M35" s="93"/>
      <c r="N35" s="65">
        <v>1</v>
      </c>
      <c r="O35" s="65">
        <v>2</v>
      </c>
      <c r="P35" s="65">
        <v>3</v>
      </c>
      <c r="Q35" s="95"/>
    </row>
    <row r="36" spans="1:17" ht="15.75" customHeight="1" thickBot="1">
      <c r="A36" s="20">
        <v>18</v>
      </c>
      <c r="B36" s="84"/>
      <c r="C36" s="1">
        <f>SUMIF(I4:I33,"=1",I4:I33)/1</f>
        <v>0</v>
      </c>
      <c r="D36" s="1">
        <f>SUMIF(I4:I33,"=2",I4:I33)/2</f>
        <v>0</v>
      </c>
      <c r="E36" s="1">
        <f>SUMIF(I4:I33,"=3",I4:I33)/3</f>
        <v>0</v>
      </c>
      <c r="F36" s="95"/>
      <c r="G36" s="12"/>
      <c r="H36" s="92"/>
      <c r="I36" s="1">
        <f>SUMIF(P4:P33,"=1",P4:P33)/1</f>
        <v>0</v>
      </c>
      <c r="J36" s="1">
        <f>SUMIF(P4:P33,"=2",P4:P33)/2</f>
        <v>0</v>
      </c>
      <c r="K36" s="1">
        <f>SUMIF(P4:P33,"=3",P4:P33)/3</f>
        <v>0</v>
      </c>
      <c r="L36" s="95"/>
      <c r="M36" s="93"/>
      <c r="N36" s="1">
        <f>SUMIF(Q4:Q33,"=1",Q4:Q33)/1</f>
        <v>0</v>
      </c>
      <c r="O36" s="1">
        <f>SUMIF(Q4:Q33,"=2",Q4:Q33)/2</f>
        <v>0</v>
      </c>
      <c r="P36" s="1">
        <f>SUMIF(Q4:Q33,"=3",Q4:Q33)/3</f>
        <v>0</v>
      </c>
      <c r="Q36" s="95"/>
    </row>
    <row r="37" spans="1:17" ht="15" customHeight="1">
      <c r="A37" s="86"/>
      <c r="B37" s="84"/>
      <c r="C37" s="66">
        <v>4</v>
      </c>
      <c r="D37" s="66">
        <v>5</v>
      </c>
      <c r="E37" s="66">
        <v>6</v>
      </c>
      <c r="F37" s="95"/>
      <c r="G37" s="12"/>
      <c r="H37" s="92"/>
      <c r="I37" s="66">
        <v>4</v>
      </c>
      <c r="J37" s="66">
        <v>5</v>
      </c>
      <c r="K37" s="66">
        <v>6</v>
      </c>
      <c r="L37" s="95"/>
      <c r="M37" s="93"/>
      <c r="N37" s="66">
        <v>4</v>
      </c>
      <c r="O37" s="66">
        <v>5</v>
      </c>
      <c r="P37" s="66">
        <v>6</v>
      </c>
      <c r="Q37" s="95"/>
    </row>
    <row r="38" spans="1:17" ht="15.75">
      <c r="A38" s="87"/>
      <c r="B38" s="84"/>
      <c r="C38" s="1">
        <f>SUMIF(I4:I33,"=4",I4:I33)/4</f>
        <v>0</v>
      </c>
      <c r="D38" s="1">
        <f>SUMIF(I4:I33,"=5",I4:I33)/5</f>
        <v>0</v>
      </c>
      <c r="E38" s="1">
        <f>SUMIF(I4:I33,"=6",I4:I33)/6</f>
        <v>0</v>
      </c>
      <c r="F38" s="55" t="s">
        <v>12</v>
      </c>
      <c r="G38" s="11"/>
      <c r="H38" s="92"/>
      <c r="I38" s="1">
        <f>SUMIF(P4:P33,"=4",P4:P33)/4</f>
        <v>0</v>
      </c>
      <c r="J38" s="1">
        <f>SUMIF(P4:P33,"=5",P4:P33)/5</f>
        <v>0</v>
      </c>
      <c r="K38" s="1">
        <f>SUMIF(P4:P33,"=6",P4:P33)/6</f>
        <v>0</v>
      </c>
      <c r="L38" s="56" t="s">
        <v>12</v>
      </c>
      <c r="M38" s="94"/>
      <c r="N38" s="1">
        <f>SUMIF(Q4:Q33,"=4",Q4:Q33)/4</f>
        <v>0</v>
      </c>
      <c r="O38" s="1">
        <f>SUMIF(Q4:Q33,"=5",Q4:Q33)/5</f>
        <v>0</v>
      </c>
      <c r="P38" s="1">
        <f>SUMIF(Q4:Q33,"=6",Q4:Q33)/6</f>
        <v>0</v>
      </c>
      <c r="Q38" s="56" t="s">
        <v>12</v>
      </c>
    </row>
    <row r="39" spans="1:17" ht="15.75">
      <c r="A39" s="87"/>
      <c r="B39" s="84"/>
      <c r="C39" s="66">
        <v>7</v>
      </c>
      <c r="D39" s="66">
        <v>8</v>
      </c>
      <c r="E39" s="66">
        <v>9</v>
      </c>
      <c r="F39" s="21">
        <f>CEILING((C40+D40+E40+C42+D42+E42)/A36*100,1)</f>
        <v>0</v>
      </c>
      <c r="G39" s="11"/>
      <c r="H39" s="92"/>
      <c r="I39" s="66">
        <v>7</v>
      </c>
      <c r="J39" s="66">
        <v>8</v>
      </c>
      <c r="K39" s="66">
        <v>9</v>
      </c>
      <c r="L39" s="21">
        <f>CEILING((I40+J40+K40+I42+J42+K42)/A36*100,1)</f>
        <v>0</v>
      </c>
      <c r="M39" s="94"/>
      <c r="N39" s="66">
        <v>7</v>
      </c>
      <c r="O39" s="66">
        <v>8</v>
      </c>
      <c r="P39" s="66">
        <v>9</v>
      </c>
      <c r="Q39" s="21">
        <f>CEILING((N40+O40+P40+N42+O42+P42)/A36*100,1)</f>
        <v>0</v>
      </c>
    </row>
    <row r="40" spans="1:17" ht="12.75">
      <c r="A40" s="87"/>
      <c r="B40" s="84"/>
      <c r="C40" s="1">
        <f>SUMIF(I4:I33,"=7",I4:I33)/7</f>
        <v>0</v>
      </c>
      <c r="D40" s="1">
        <f>SUMIF(I4:I33,"=8",I4:I33)/8</f>
        <v>0</v>
      </c>
      <c r="E40" s="1">
        <f>SUMIF(I4:I33,"=9",I4:I33)/9</f>
        <v>0</v>
      </c>
      <c r="F40" s="4"/>
      <c r="G40" s="4"/>
      <c r="H40" s="92"/>
      <c r="I40" s="1">
        <f>SUMIF(P4:P33,"=7",P4:P33)/7</f>
        <v>0</v>
      </c>
      <c r="J40" s="1">
        <f>SUMIF(P4:P33,"=8",P4:P33)/8</f>
        <v>0</v>
      </c>
      <c r="K40" s="1">
        <f>SUMIF(P4:P33,"=9",P4:P33)/9</f>
        <v>0</v>
      </c>
      <c r="L40" s="15"/>
      <c r="M40" s="93"/>
      <c r="N40" s="1">
        <f>SUMIF(Q4:Q33,"=7",Q4:Q33)/7</f>
        <v>0</v>
      </c>
      <c r="O40" s="1">
        <f>SUMIF(Q4:Q33,"=8",Q4:Q33)/8</f>
        <v>0</v>
      </c>
      <c r="P40" s="1">
        <f>SUMIF(Q4:Q33,"=9",Q4:Q33)/9</f>
        <v>0</v>
      </c>
      <c r="Q40" s="15"/>
    </row>
    <row r="41" spans="1:17" ht="15" customHeight="1">
      <c r="A41" s="87"/>
      <c r="B41" s="84"/>
      <c r="C41" s="66">
        <v>10</v>
      </c>
      <c r="D41" s="66">
        <v>11</v>
      </c>
      <c r="E41" s="66">
        <v>12</v>
      </c>
      <c r="F41" s="96"/>
      <c r="G41" s="14"/>
      <c r="H41" s="92"/>
      <c r="I41" s="66">
        <v>10</v>
      </c>
      <c r="J41" s="66">
        <v>11</v>
      </c>
      <c r="K41" s="66">
        <v>12</v>
      </c>
      <c r="L41" s="15"/>
      <c r="M41" s="93"/>
      <c r="N41" s="66">
        <v>10</v>
      </c>
      <c r="O41" s="66">
        <v>11</v>
      </c>
      <c r="P41" s="66">
        <v>12</v>
      </c>
      <c r="Q41" s="96"/>
    </row>
    <row r="42" spans="1:17" ht="15.75" customHeight="1">
      <c r="A42" s="87"/>
      <c r="B42" s="84"/>
      <c r="C42" s="5">
        <f>SUMIF(I4:I33,"=10",I4:I33)/10</f>
        <v>0</v>
      </c>
      <c r="D42" s="5">
        <f>SUMIF(I4:I33,"=11",I4:I33)/11</f>
        <v>0</v>
      </c>
      <c r="E42" s="5">
        <f>SUMIF(I4:I33,"=12",I4:I33)/12</f>
        <v>0</v>
      </c>
      <c r="F42" s="96"/>
      <c r="G42" s="14"/>
      <c r="H42" s="92"/>
      <c r="I42" s="5">
        <f>SUMIF(P4:P33,"=10",P4:P33)/10</f>
        <v>0</v>
      </c>
      <c r="J42" s="5">
        <f>SUMIF(P4:P33,"=11",P4:P33)/11</f>
        <v>0</v>
      </c>
      <c r="K42" s="1">
        <f>SUMIF(P4:P33,"=12",P4:P33)/12</f>
        <v>0</v>
      </c>
      <c r="L42" s="15"/>
      <c r="M42" s="93"/>
      <c r="N42" s="5">
        <f>SUMIF(Q4:Q33,"=10",Q4:Q33)/10</f>
        <v>0</v>
      </c>
      <c r="O42" s="5">
        <f>SUMIF(Q4:Q33,"=11",Q4:Q33)/11</f>
        <v>0</v>
      </c>
      <c r="P42" s="5">
        <f>SUMIF(Q4:Q33,"=12",Q4:Q33)/12</f>
        <v>0</v>
      </c>
      <c r="Q42" s="96"/>
    </row>
    <row r="43" spans="1:17" ht="15.75" customHeight="1">
      <c r="A43" s="87"/>
      <c r="B43" s="84"/>
      <c r="C43" s="22" t="s">
        <v>17</v>
      </c>
      <c r="D43" s="23" t="s">
        <v>18</v>
      </c>
      <c r="E43" s="23" t="s">
        <v>19</v>
      </c>
      <c r="F43" s="23" t="s">
        <v>20</v>
      </c>
      <c r="G43" s="7"/>
      <c r="H43" s="16"/>
      <c r="I43" s="23" t="s">
        <v>17</v>
      </c>
      <c r="J43" s="23" t="s">
        <v>18</v>
      </c>
      <c r="K43" s="23" t="s">
        <v>19</v>
      </c>
      <c r="L43" s="23" t="s">
        <v>20</v>
      </c>
      <c r="M43" s="16"/>
      <c r="N43" s="23" t="s">
        <v>17</v>
      </c>
      <c r="O43" s="23" t="s">
        <v>18</v>
      </c>
      <c r="P43" s="23" t="s">
        <v>19</v>
      </c>
      <c r="Q43" s="23" t="s">
        <v>20</v>
      </c>
    </row>
    <row r="44" spans="1:18" ht="15.75">
      <c r="A44" s="88"/>
      <c r="B44" s="85"/>
      <c r="C44" s="29">
        <f>SUM(C36:E36)</f>
        <v>0</v>
      </c>
      <c r="D44" s="30">
        <f>SUM(C38:E38)</f>
        <v>0</v>
      </c>
      <c r="E44" s="30">
        <f>SUM(C40:E40)</f>
        <v>0</v>
      </c>
      <c r="F44" s="31">
        <f>SUM(C42:E42)</f>
        <v>0</v>
      </c>
      <c r="G44" s="32"/>
      <c r="H44" s="33"/>
      <c r="I44" s="28">
        <f>SUM(I36:K36)</f>
        <v>0</v>
      </c>
      <c r="J44" s="30">
        <f>SUM(I38:K38)</f>
        <v>0</v>
      </c>
      <c r="K44" s="30">
        <f>SUM(I40:K40)</f>
        <v>0</v>
      </c>
      <c r="L44" s="31">
        <f>SUM(I42:K42)</f>
        <v>0</v>
      </c>
      <c r="M44" s="33"/>
      <c r="N44" s="28">
        <f>SUM(N36:P36)</f>
        <v>0</v>
      </c>
      <c r="O44" s="30">
        <f>SUM(N38:P38)</f>
        <v>0</v>
      </c>
      <c r="P44" s="30">
        <f>SUM(N40:P40)</f>
        <v>0</v>
      </c>
      <c r="Q44" s="30">
        <f>SUM(N42:P42)</f>
        <v>0</v>
      </c>
      <c r="R44" s="34"/>
    </row>
  </sheetData>
  <mergeCells count="13">
    <mergeCell ref="A1:Q1"/>
    <mergeCell ref="H35:H42"/>
    <mergeCell ref="M35:M42"/>
    <mergeCell ref="Q35:Q37"/>
    <mergeCell ref="Q41:Q42"/>
    <mergeCell ref="L35:L37"/>
    <mergeCell ref="F35:F37"/>
    <mergeCell ref="F41:F42"/>
    <mergeCell ref="C34:F34"/>
    <mergeCell ref="I34:L34"/>
    <mergeCell ref="B34:B44"/>
    <mergeCell ref="A37:A44"/>
    <mergeCell ref="N34:Q34"/>
  </mergeCells>
  <conditionalFormatting sqref="P4:Q32 I4:I32">
    <cfRule type="cellIs" priority="1" dxfId="0" operator="lessThan" stopIfTrue="1">
      <formula>4</formula>
    </cfRule>
  </conditionalFormatting>
  <printOptions/>
  <pageMargins left="0.33" right="0.21" top="0.68" bottom="0.54" header="0.5" footer="0.5"/>
  <pageSetup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">
    <tabColor indexed="10"/>
  </sheetPr>
  <dimension ref="A1:R44"/>
  <sheetViews>
    <sheetView showGridLines="0" zoomScale="90" zoomScaleNormal="90" workbookViewId="0" topLeftCell="A1">
      <pane xSplit="6" ySplit="3" topLeftCell="G37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M24" sqref="M24"/>
    </sheetView>
  </sheetViews>
  <sheetFormatPr defaultColWidth="9.00390625" defaultRowHeight="12.75"/>
  <cols>
    <col min="1" max="1" width="3.75390625" style="0" customWidth="1"/>
    <col min="2" max="2" width="21.625" style="0" customWidth="1"/>
    <col min="3" max="3" width="4.25390625" style="0" customWidth="1"/>
    <col min="4" max="4" width="4.375" style="0" customWidth="1"/>
    <col min="5" max="5" width="4.25390625" style="0" customWidth="1"/>
    <col min="6" max="6" width="5.875" style="0" customWidth="1"/>
    <col min="7" max="8" width="4.375" style="0" customWidth="1"/>
    <col min="9" max="9" width="4.75390625" style="0" customWidth="1"/>
    <col min="10" max="11" width="4.125" style="0" customWidth="1"/>
    <col min="12" max="12" width="6.125" style="0" customWidth="1"/>
    <col min="13" max="13" width="3.625" style="0" customWidth="1"/>
    <col min="14" max="14" width="4.00390625" style="0" customWidth="1"/>
    <col min="15" max="15" width="4.125" style="0" customWidth="1"/>
    <col min="16" max="16" width="5.125" style="0" customWidth="1"/>
    <col min="17" max="17" width="6.00390625" style="0" customWidth="1"/>
  </cols>
  <sheetData>
    <row r="1" spans="1:18" ht="18" customHeight="1">
      <c r="A1" s="89" t="s">
        <v>23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  <c r="R1" s="53"/>
    </row>
    <row r="2" spans="1:18" ht="75.75" customHeight="1">
      <c r="A2" s="18" t="s">
        <v>13</v>
      </c>
      <c r="B2" s="19" t="s">
        <v>0</v>
      </c>
      <c r="C2" s="13" t="s">
        <v>96</v>
      </c>
      <c r="D2" s="13" t="s">
        <v>3</v>
      </c>
      <c r="E2" s="13"/>
      <c r="F2" s="13"/>
      <c r="G2" s="13"/>
      <c r="H2" s="13"/>
      <c r="I2" s="24" t="s">
        <v>9</v>
      </c>
      <c r="J2" s="13" t="s">
        <v>4</v>
      </c>
      <c r="K2" s="13" t="s">
        <v>5</v>
      </c>
      <c r="L2" s="13"/>
      <c r="M2" s="13"/>
      <c r="N2" s="13"/>
      <c r="O2" s="13"/>
      <c r="P2" s="24" t="s">
        <v>7</v>
      </c>
      <c r="Q2" s="26" t="s">
        <v>8</v>
      </c>
      <c r="R2" s="53"/>
    </row>
    <row r="3" spans="1:18" ht="15.75" customHeight="1">
      <c r="A3" s="38"/>
      <c r="B3" s="39" t="s">
        <v>10</v>
      </c>
      <c r="C3" s="40" t="e">
        <f>ROUND(AVERAGE(C4:C32),1)</f>
        <v>#DIV/0!</v>
      </c>
      <c r="D3" s="40" t="e">
        <f aca="true" t="shared" si="0" ref="D3:Q3">ROUND(AVERAGE(D4:D32),1)</f>
        <v>#DIV/0!</v>
      </c>
      <c r="E3" s="40" t="e">
        <f t="shared" si="0"/>
        <v>#DIV/0!</v>
      </c>
      <c r="F3" s="40" t="e">
        <f t="shared" si="0"/>
        <v>#DIV/0!</v>
      </c>
      <c r="G3" s="40" t="e">
        <f t="shared" si="0"/>
        <v>#DIV/0!</v>
      </c>
      <c r="H3" s="40" t="e">
        <f t="shared" si="0"/>
        <v>#DIV/0!</v>
      </c>
      <c r="I3" s="40" t="e">
        <f t="shared" si="0"/>
        <v>#DIV/0!</v>
      </c>
      <c r="J3" s="40" t="e">
        <f t="shared" si="0"/>
        <v>#DIV/0!</v>
      </c>
      <c r="K3" s="40" t="e">
        <f t="shared" si="0"/>
        <v>#DIV/0!</v>
      </c>
      <c r="L3" s="40" t="e">
        <f t="shared" si="0"/>
        <v>#DIV/0!</v>
      </c>
      <c r="M3" s="40" t="e">
        <f t="shared" si="0"/>
        <v>#DIV/0!</v>
      </c>
      <c r="N3" s="40" t="e">
        <f t="shared" si="0"/>
        <v>#DIV/0!</v>
      </c>
      <c r="O3" s="40" t="e">
        <f t="shared" si="0"/>
        <v>#DIV/0!</v>
      </c>
      <c r="P3" s="40" t="e">
        <f t="shared" si="0"/>
        <v>#DIV/0!</v>
      </c>
      <c r="Q3" s="40" t="e">
        <f t="shared" si="0"/>
        <v>#DIV/0!</v>
      </c>
      <c r="R3" s="53"/>
    </row>
    <row r="4" spans="1:17" ht="15">
      <c r="A4" s="2">
        <v>1</v>
      </c>
      <c r="B4" s="60" t="s">
        <v>54</v>
      </c>
      <c r="C4" s="2"/>
      <c r="D4" s="2"/>
      <c r="E4" s="2"/>
      <c r="F4" s="2"/>
      <c r="G4" s="2"/>
      <c r="H4" s="2"/>
      <c r="I4" s="25" t="e">
        <f aca="true" t="shared" si="1" ref="I4:I20">ROUND(AVERAGE(C4:H4),0)</f>
        <v>#DIV/0!</v>
      </c>
      <c r="J4" s="2"/>
      <c r="K4" s="2"/>
      <c r="L4" s="2"/>
      <c r="M4" s="2"/>
      <c r="N4" s="2"/>
      <c r="O4" s="2"/>
      <c r="P4" s="25" t="e">
        <f aca="true" t="shared" si="2" ref="P4:P20">ROUND(AVERAGE(J4:O4),0)</f>
        <v>#DIV/0!</v>
      </c>
      <c r="Q4" s="27" t="e">
        <f aca="true" t="shared" si="3" ref="Q4:Q20">ROUND(AVERAGE(I4,P4),0)</f>
        <v>#DIV/0!</v>
      </c>
    </row>
    <row r="5" spans="1:17" ht="15">
      <c r="A5" s="2">
        <v>2</v>
      </c>
      <c r="B5" s="60" t="s">
        <v>55</v>
      </c>
      <c r="C5" s="2"/>
      <c r="D5" s="2"/>
      <c r="E5" s="2"/>
      <c r="F5" s="2"/>
      <c r="G5" s="2"/>
      <c r="H5" s="2"/>
      <c r="I5" s="25" t="e">
        <f t="shared" si="1"/>
        <v>#DIV/0!</v>
      </c>
      <c r="J5" s="2"/>
      <c r="K5" s="2"/>
      <c r="L5" s="2"/>
      <c r="M5" s="2"/>
      <c r="N5" s="2"/>
      <c r="O5" s="2"/>
      <c r="P5" s="25" t="e">
        <f t="shared" si="2"/>
        <v>#DIV/0!</v>
      </c>
      <c r="Q5" s="27" t="e">
        <f t="shared" si="3"/>
        <v>#DIV/0!</v>
      </c>
    </row>
    <row r="6" spans="1:17" ht="15">
      <c r="A6" s="2">
        <v>3</v>
      </c>
      <c r="B6" s="60" t="s">
        <v>56</v>
      </c>
      <c r="C6" s="2"/>
      <c r="D6" s="2"/>
      <c r="E6" s="2"/>
      <c r="F6" s="2"/>
      <c r="G6" s="2"/>
      <c r="H6" s="2"/>
      <c r="I6" s="25" t="e">
        <f t="shared" si="1"/>
        <v>#DIV/0!</v>
      </c>
      <c r="J6" s="2"/>
      <c r="K6" s="2"/>
      <c r="L6" s="2"/>
      <c r="M6" s="2"/>
      <c r="N6" s="2"/>
      <c r="O6" s="2"/>
      <c r="P6" s="25" t="e">
        <f t="shared" si="2"/>
        <v>#DIV/0!</v>
      </c>
      <c r="Q6" s="27" t="e">
        <f t="shared" si="3"/>
        <v>#DIV/0!</v>
      </c>
    </row>
    <row r="7" spans="1:17" ht="15">
      <c r="A7" s="2">
        <v>4</v>
      </c>
      <c r="B7" s="60" t="s">
        <v>57</v>
      </c>
      <c r="C7" s="2"/>
      <c r="D7" s="2"/>
      <c r="E7" s="2"/>
      <c r="F7" s="2"/>
      <c r="G7" s="2"/>
      <c r="H7" s="2"/>
      <c r="I7" s="25" t="e">
        <f t="shared" si="1"/>
        <v>#DIV/0!</v>
      </c>
      <c r="J7" s="2"/>
      <c r="K7" s="2"/>
      <c r="L7" s="2"/>
      <c r="M7" s="2"/>
      <c r="N7" s="2"/>
      <c r="O7" s="2"/>
      <c r="P7" s="25" t="e">
        <f t="shared" si="2"/>
        <v>#DIV/0!</v>
      </c>
      <c r="Q7" s="27" t="e">
        <f t="shared" si="3"/>
        <v>#DIV/0!</v>
      </c>
    </row>
    <row r="8" spans="1:17" ht="15">
      <c r="A8" s="2">
        <v>5</v>
      </c>
      <c r="B8" s="60" t="s">
        <v>58</v>
      </c>
      <c r="C8" s="2"/>
      <c r="D8" s="2"/>
      <c r="E8" s="2"/>
      <c r="F8" s="2"/>
      <c r="G8" s="2"/>
      <c r="H8" s="2"/>
      <c r="I8" s="25" t="e">
        <f t="shared" si="1"/>
        <v>#DIV/0!</v>
      </c>
      <c r="J8" s="2"/>
      <c r="K8" s="2"/>
      <c r="L8" s="2"/>
      <c r="M8" s="2"/>
      <c r="N8" s="2"/>
      <c r="O8" s="2"/>
      <c r="P8" s="25" t="e">
        <f t="shared" si="2"/>
        <v>#DIV/0!</v>
      </c>
      <c r="Q8" s="27" t="e">
        <f t="shared" si="3"/>
        <v>#DIV/0!</v>
      </c>
    </row>
    <row r="9" spans="1:17" ht="15">
      <c r="A9" s="2">
        <v>6</v>
      </c>
      <c r="B9" s="60" t="s">
        <v>59</v>
      </c>
      <c r="C9" s="2"/>
      <c r="D9" s="2"/>
      <c r="E9" s="2"/>
      <c r="F9" s="2"/>
      <c r="G9" s="2"/>
      <c r="H9" s="2"/>
      <c r="I9" s="25" t="e">
        <f t="shared" si="1"/>
        <v>#DIV/0!</v>
      </c>
      <c r="J9" s="2"/>
      <c r="K9" s="2"/>
      <c r="L9" s="2"/>
      <c r="M9" s="2"/>
      <c r="N9" s="2"/>
      <c r="O9" s="2"/>
      <c r="P9" s="25" t="e">
        <f t="shared" si="2"/>
        <v>#DIV/0!</v>
      </c>
      <c r="Q9" s="27" t="e">
        <f t="shared" si="3"/>
        <v>#DIV/0!</v>
      </c>
    </row>
    <row r="10" spans="1:17" ht="15">
      <c r="A10" s="2">
        <v>7</v>
      </c>
      <c r="B10" s="60" t="s">
        <v>93</v>
      </c>
      <c r="C10" s="2"/>
      <c r="D10" s="2"/>
      <c r="E10" s="2"/>
      <c r="F10" s="2"/>
      <c r="G10" s="2"/>
      <c r="H10" s="2"/>
      <c r="I10" s="25" t="e">
        <f t="shared" si="1"/>
        <v>#DIV/0!</v>
      </c>
      <c r="J10" s="2"/>
      <c r="K10" s="2"/>
      <c r="L10" s="2"/>
      <c r="M10" s="2"/>
      <c r="N10" s="2"/>
      <c r="O10" s="2"/>
      <c r="P10" s="25" t="e">
        <f t="shared" si="2"/>
        <v>#DIV/0!</v>
      </c>
      <c r="Q10" s="27" t="e">
        <f t="shared" si="3"/>
        <v>#DIV/0!</v>
      </c>
    </row>
    <row r="11" spans="1:17" ht="15">
      <c r="A11" s="2">
        <v>8</v>
      </c>
      <c r="B11" s="60" t="s">
        <v>60</v>
      </c>
      <c r="C11" s="2"/>
      <c r="D11" s="2"/>
      <c r="E11" s="2"/>
      <c r="F11" s="2"/>
      <c r="G11" s="2"/>
      <c r="H11" s="2"/>
      <c r="I11" s="25" t="e">
        <f t="shared" si="1"/>
        <v>#DIV/0!</v>
      </c>
      <c r="J11" s="2"/>
      <c r="K11" s="2"/>
      <c r="L11" s="2"/>
      <c r="M11" s="8"/>
      <c r="N11" s="2"/>
      <c r="O11" s="2"/>
      <c r="P11" s="25" t="e">
        <f t="shared" si="2"/>
        <v>#DIV/0!</v>
      </c>
      <c r="Q11" s="27" t="e">
        <f t="shared" si="3"/>
        <v>#DIV/0!</v>
      </c>
    </row>
    <row r="12" spans="1:17" ht="15">
      <c r="A12" s="2">
        <v>9</v>
      </c>
      <c r="B12" s="60" t="s">
        <v>61</v>
      </c>
      <c r="C12" s="2"/>
      <c r="D12" s="2"/>
      <c r="E12" s="2"/>
      <c r="F12" s="2"/>
      <c r="G12" s="2"/>
      <c r="H12" s="2"/>
      <c r="I12" s="25" t="e">
        <f t="shared" si="1"/>
        <v>#DIV/0!</v>
      </c>
      <c r="J12" s="2"/>
      <c r="K12" s="2"/>
      <c r="L12" s="2"/>
      <c r="M12" s="2"/>
      <c r="N12" s="2"/>
      <c r="O12" s="2"/>
      <c r="P12" s="25" t="e">
        <f t="shared" si="2"/>
        <v>#DIV/0!</v>
      </c>
      <c r="Q12" s="27" t="e">
        <f t="shared" si="3"/>
        <v>#DIV/0!</v>
      </c>
    </row>
    <row r="13" spans="1:17" ht="15">
      <c r="A13" s="2">
        <v>10</v>
      </c>
      <c r="B13" s="60" t="s">
        <v>67</v>
      </c>
      <c r="C13" s="2"/>
      <c r="D13" s="2"/>
      <c r="E13" s="2"/>
      <c r="F13" s="2"/>
      <c r="G13" s="2"/>
      <c r="H13" s="2"/>
      <c r="I13" s="25" t="e">
        <f t="shared" si="1"/>
        <v>#DIV/0!</v>
      </c>
      <c r="J13" s="2"/>
      <c r="K13" s="2"/>
      <c r="L13" s="2"/>
      <c r="M13" s="2"/>
      <c r="N13" s="2"/>
      <c r="O13" s="2"/>
      <c r="P13" s="25" t="e">
        <f t="shared" si="2"/>
        <v>#DIV/0!</v>
      </c>
      <c r="Q13" s="27" t="e">
        <f t="shared" si="3"/>
        <v>#DIV/0!</v>
      </c>
    </row>
    <row r="14" spans="1:17" ht="15">
      <c r="A14" s="2">
        <v>11</v>
      </c>
      <c r="B14" s="60" t="s">
        <v>62</v>
      </c>
      <c r="C14" s="2"/>
      <c r="D14" s="2"/>
      <c r="E14" s="2"/>
      <c r="F14" s="2"/>
      <c r="G14" s="2"/>
      <c r="H14" s="2"/>
      <c r="I14" s="25" t="e">
        <f t="shared" si="1"/>
        <v>#DIV/0!</v>
      </c>
      <c r="J14" s="2"/>
      <c r="K14" s="2"/>
      <c r="L14" s="2"/>
      <c r="M14" s="2"/>
      <c r="N14" s="2"/>
      <c r="O14" s="2"/>
      <c r="P14" s="25" t="e">
        <f t="shared" si="2"/>
        <v>#DIV/0!</v>
      </c>
      <c r="Q14" s="27" t="e">
        <f t="shared" si="3"/>
        <v>#DIV/0!</v>
      </c>
    </row>
    <row r="15" spans="1:17" ht="15">
      <c r="A15" s="2">
        <v>12</v>
      </c>
      <c r="B15" s="59" t="s">
        <v>94</v>
      </c>
      <c r="C15" s="2"/>
      <c r="D15" s="2"/>
      <c r="E15" s="2"/>
      <c r="F15" s="2"/>
      <c r="G15" s="2"/>
      <c r="H15" s="2"/>
      <c r="I15" s="25" t="e">
        <f t="shared" si="1"/>
        <v>#DIV/0!</v>
      </c>
      <c r="J15" s="2"/>
      <c r="K15" s="2"/>
      <c r="L15" s="2"/>
      <c r="M15" s="2"/>
      <c r="N15" s="2"/>
      <c r="O15" s="2"/>
      <c r="P15" s="25" t="e">
        <f t="shared" si="2"/>
        <v>#DIV/0!</v>
      </c>
      <c r="Q15" s="27" t="e">
        <f t="shared" si="3"/>
        <v>#DIV/0!</v>
      </c>
    </row>
    <row r="16" spans="1:17" ht="15">
      <c r="A16" s="2">
        <v>13</v>
      </c>
      <c r="B16" s="60" t="s">
        <v>63</v>
      </c>
      <c r="C16" s="2"/>
      <c r="D16" s="2"/>
      <c r="E16" s="2"/>
      <c r="F16" s="2"/>
      <c r="G16" s="2"/>
      <c r="H16" s="2"/>
      <c r="I16" s="25" t="e">
        <f t="shared" si="1"/>
        <v>#DIV/0!</v>
      </c>
      <c r="J16" s="2"/>
      <c r="K16" s="2"/>
      <c r="L16" s="2"/>
      <c r="M16" s="2"/>
      <c r="N16" s="2"/>
      <c r="O16" s="2"/>
      <c r="P16" s="25" t="e">
        <f t="shared" si="2"/>
        <v>#DIV/0!</v>
      </c>
      <c r="Q16" s="27" t="e">
        <f t="shared" si="3"/>
        <v>#DIV/0!</v>
      </c>
    </row>
    <row r="17" spans="1:17" ht="15">
      <c r="A17" s="2">
        <v>14</v>
      </c>
      <c r="B17" s="60" t="s">
        <v>64</v>
      </c>
      <c r="C17" s="2"/>
      <c r="D17" s="2"/>
      <c r="E17" s="2"/>
      <c r="F17" s="2"/>
      <c r="G17" s="2"/>
      <c r="H17" s="2"/>
      <c r="I17" s="25" t="e">
        <f t="shared" si="1"/>
        <v>#DIV/0!</v>
      </c>
      <c r="J17" s="2"/>
      <c r="K17" s="2"/>
      <c r="L17" s="2"/>
      <c r="M17" s="2"/>
      <c r="N17" s="2"/>
      <c r="O17" s="2"/>
      <c r="P17" s="25" t="e">
        <f t="shared" si="2"/>
        <v>#DIV/0!</v>
      </c>
      <c r="Q17" s="27" t="e">
        <f t="shared" si="3"/>
        <v>#DIV/0!</v>
      </c>
    </row>
    <row r="18" spans="1:17" ht="15">
      <c r="A18" s="2">
        <v>15</v>
      </c>
      <c r="B18" s="60" t="s">
        <v>95</v>
      </c>
      <c r="C18" s="2"/>
      <c r="D18" s="2"/>
      <c r="E18" s="2"/>
      <c r="F18" s="2"/>
      <c r="G18" s="2"/>
      <c r="H18" s="2"/>
      <c r="I18" s="25" t="e">
        <f t="shared" si="1"/>
        <v>#DIV/0!</v>
      </c>
      <c r="J18" s="2"/>
      <c r="K18" s="2"/>
      <c r="L18" s="2"/>
      <c r="M18" s="2"/>
      <c r="N18" s="2"/>
      <c r="O18" s="2"/>
      <c r="P18" s="25" t="e">
        <f t="shared" si="2"/>
        <v>#DIV/0!</v>
      </c>
      <c r="Q18" s="27" t="e">
        <f t="shared" si="3"/>
        <v>#DIV/0!</v>
      </c>
    </row>
    <row r="19" spans="1:17" ht="15">
      <c r="A19" s="2">
        <v>16</v>
      </c>
      <c r="B19" s="60" t="s">
        <v>65</v>
      </c>
      <c r="C19" s="2"/>
      <c r="D19" s="2"/>
      <c r="E19" s="2"/>
      <c r="F19" s="2"/>
      <c r="G19" s="2"/>
      <c r="H19" s="2"/>
      <c r="I19" s="25" t="e">
        <f t="shared" si="1"/>
        <v>#DIV/0!</v>
      </c>
      <c r="J19" s="2"/>
      <c r="K19" s="2"/>
      <c r="L19" s="2"/>
      <c r="M19" s="2"/>
      <c r="N19" s="2"/>
      <c r="O19" s="2"/>
      <c r="P19" s="25" t="e">
        <f t="shared" si="2"/>
        <v>#DIV/0!</v>
      </c>
      <c r="Q19" s="27" t="e">
        <f t="shared" si="3"/>
        <v>#DIV/0!</v>
      </c>
    </row>
    <row r="20" spans="1:17" ht="15">
      <c r="A20" s="2">
        <v>17</v>
      </c>
      <c r="B20" s="60" t="s">
        <v>66</v>
      </c>
      <c r="C20" s="2"/>
      <c r="D20" s="2"/>
      <c r="E20" s="2"/>
      <c r="F20" s="2"/>
      <c r="G20" s="2"/>
      <c r="H20" s="2"/>
      <c r="I20" s="25" t="e">
        <f t="shared" si="1"/>
        <v>#DIV/0!</v>
      </c>
      <c r="J20" s="2"/>
      <c r="K20" s="2"/>
      <c r="L20" s="2"/>
      <c r="M20" s="2"/>
      <c r="N20" s="2"/>
      <c r="O20" s="2"/>
      <c r="P20" s="25" t="e">
        <f t="shared" si="2"/>
        <v>#DIV/0!</v>
      </c>
      <c r="Q20" s="27" t="e">
        <f t="shared" si="3"/>
        <v>#DIV/0!</v>
      </c>
    </row>
    <row r="21" spans="1:17" ht="15">
      <c r="A21" s="2">
        <v>18</v>
      </c>
      <c r="B21" s="3"/>
      <c r="C21" s="2"/>
      <c r="D21" s="2"/>
      <c r="E21" s="2"/>
      <c r="F21" s="2"/>
      <c r="G21" s="2"/>
      <c r="H21" s="2"/>
      <c r="I21" s="25"/>
      <c r="J21" s="2"/>
      <c r="K21" s="2"/>
      <c r="L21" s="2"/>
      <c r="M21" s="2"/>
      <c r="N21" s="2"/>
      <c r="O21" s="2"/>
      <c r="P21" s="25"/>
      <c r="Q21" s="27"/>
    </row>
    <row r="22" spans="1:17" ht="15">
      <c r="A22" s="2">
        <v>19</v>
      </c>
      <c r="B22" s="3"/>
      <c r="C22" s="2"/>
      <c r="D22" s="2"/>
      <c r="E22" s="2"/>
      <c r="F22" s="2"/>
      <c r="G22" s="2"/>
      <c r="H22" s="2"/>
      <c r="I22" s="25"/>
      <c r="J22" s="2"/>
      <c r="K22" s="2"/>
      <c r="L22" s="2"/>
      <c r="M22" s="2"/>
      <c r="N22" s="2"/>
      <c r="O22" s="2"/>
      <c r="P22" s="25"/>
      <c r="Q22" s="27"/>
    </row>
    <row r="23" spans="1:17" ht="15">
      <c r="A23" s="2">
        <v>20</v>
      </c>
      <c r="B23" s="3"/>
      <c r="C23" s="2"/>
      <c r="D23" s="2"/>
      <c r="E23" s="2"/>
      <c r="F23" s="2"/>
      <c r="G23" s="2"/>
      <c r="H23" s="2"/>
      <c r="I23" s="25"/>
      <c r="J23" s="2"/>
      <c r="K23" s="2"/>
      <c r="L23" s="2"/>
      <c r="M23" s="2"/>
      <c r="N23" s="2"/>
      <c r="O23" s="2"/>
      <c r="P23" s="25"/>
      <c r="Q23" s="27"/>
    </row>
    <row r="24" spans="1:17" ht="15">
      <c r="A24" s="2">
        <v>21</v>
      </c>
      <c r="B24" s="3"/>
      <c r="C24" s="2"/>
      <c r="D24" s="2"/>
      <c r="E24" s="2"/>
      <c r="F24" s="2"/>
      <c r="G24" s="2"/>
      <c r="H24" s="2"/>
      <c r="I24" s="25"/>
      <c r="J24" s="2"/>
      <c r="K24" s="2"/>
      <c r="L24" s="2"/>
      <c r="M24" s="2"/>
      <c r="N24" s="2"/>
      <c r="O24" s="2"/>
      <c r="P24" s="25"/>
      <c r="Q24" s="27"/>
    </row>
    <row r="25" spans="1:17" ht="15">
      <c r="A25" s="2">
        <v>22</v>
      </c>
      <c r="B25" s="3"/>
      <c r="C25" s="2"/>
      <c r="D25" s="2"/>
      <c r="E25" s="2"/>
      <c r="F25" s="2"/>
      <c r="G25" s="2"/>
      <c r="H25" s="2"/>
      <c r="I25" s="25"/>
      <c r="J25" s="2"/>
      <c r="K25" s="2"/>
      <c r="L25" s="2"/>
      <c r="M25" s="2"/>
      <c r="N25" s="2"/>
      <c r="O25" s="2"/>
      <c r="P25" s="25"/>
      <c r="Q25" s="27"/>
    </row>
    <row r="26" spans="1:17" ht="15">
      <c r="A26" s="2">
        <v>23</v>
      </c>
      <c r="B26" s="3"/>
      <c r="C26" s="2"/>
      <c r="D26" s="2"/>
      <c r="E26" s="2"/>
      <c r="F26" s="2"/>
      <c r="G26" s="2"/>
      <c r="H26" s="2"/>
      <c r="I26" s="25"/>
      <c r="J26" s="2"/>
      <c r="K26" s="2"/>
      <c r="L26" s="2"/>
      <c r="M26" s="2"/>
      <c r="N26" s="2"/>
      <c r="O26" s="2"/>
      <c r="P26" s="25"/>
      <c r="Q26" s="27"/>
    </row>
    <row r="27" spans="1:17" ht="15">
      <c r="A27" s="2">
        <v>24</v>
      </c>
      <c r="B27" s="3"/>
      <c r="C27" s="2"/>
      <c r="D27" s="2"/>
      <c r="E27" s="2"/>
      <c r="F27" s="2"/>
      <c r="G27" s="2"/>
      <c r="H27" s="2"/>
      <c r="I27" s="25"/>
      <c r="J27" s="2"/>
      <c r="K27" s="2"/>
      <c r="L27" s="2"/>
      <c r="M27" s="2"/>
      <c r="N27" s="2"/>
      <c r="O27" s="2"/>
      <c r="P27" s="25"/>
      <c r="Q27" s="27"/>
    </row>
    <row r="28" spans="1:17" ht="15">
      <c r="A28" s="2">
        <v>25</v>
      </c>
      <c r="B28" s="3"/>
      <c r="C28" s="2"/>
      <c r="D28" s="2"/>
      <c r="E28" s="2"/>
      <c r="F28" s="2"/>
      <c r="G28" s="2"/>
      <c r="H28" s="2"/>
      <c r="I28" s="25"/>
      <c r="J28" s="2"/>
      <c r="K28" s="2"/>
      <c r="L28" s="2"/>
      <c r="M28" s="2"/>
      <c r="N28" s="2"/>
      <c r="O28" s="2"/>
      <c r="P28" s="25"/>
      <c r="Q28" s="27"/>
    </row>
    <row r="29" spans="1:17" ht="15">
      <c r="A29" s="2">
        <v>26</v>
      </c>
      <c r="B29" s="3"/>
      <c r="C29" s="2"/>
      <c r="D29" s="2"/>
      <c r="E29" s="2"/>
      <c r="F29" s="2"/>
      <c r="G29" s="2"/>
      <c r="H29" s="2"/>
      <c r="I29" s="25"/>
      <c r="J29" s="2"/>
      <c r="K29" s="2"/>
      <c r="L29" s="2"/>
      <c r="M29" s="2"/>
      <c r="N29" s="2"/>
      <c r="O29" s="2"/>
      <c r="P29" s="25"/>
      <c r="Q29" s="27"/>
    </row>
    <row r="30" spans="1:17" ht="15">
      <c r="A30" s="2">
        <v>27</v>
      </c>
      <c r="B30" s="3"/>
      <c r="C30" s="2"/>
      <c r="D30" s="2"/>
      <c r="E30" s="2"/>
      <c r="F30" s="2"/>
      <c r="G30" s="2"/>
      <c r="H30" s="2"/>
      <c r="I30" s="25"/>
      <c r="J30" s="2"/>
      <c r="K30" s="2"/>
      <c r="L30" s="2"/>
      <c r="M30" s="2"/>
      <c r="N30" s="2"/>
      <c r="O30" s="2"/>
      <c r="P30" s="25"/>
      <c r="Q30" s="27"/>
    </row>
    <row r="31" spans="1:17" ht="15">
      <c r="A31" s="2">
        <v>28</v>
      </c>
      <c r="B31" s="3"/>
      <c r="C31" s="2"/>
      <c r="D31" s="2"/>
      <c r="E31" s="2"/>
      <c r="F31" s="2"/>
      <c r="G31" s="2"/>
      <c r="H31" s="2"/>
      <c r="I31" s="25"/>
      <c r="J31" s="2"/>
      <c r="K31" s="2"/>
      <c r="L31" s="2"/>
      <c r="M31" s="2"/>
      <c r="N31" s="2"/>
      <c r="O31" s="2"/>
      <c r="P31" s="25"/>
      <c r="Q31" s="27"/>
    </row>
    <row r="32" spans="1:17" ht="15">
      <c r="A32" s="2"/>
      <c r="B32" s="3"/>
      <c r="C32" s="2"/>
      <c r="D32" s="2"/>
      <c r="E32" s="2"/>
      <c r="F32" s="2"/>
      <c r="G32" s="2"/>
      <c r="H32" s="2"/>
      <c r="I32" s="25"/>
      <c r="J32" s="2"/>
      <c r="K32" s="2"/>
      <c r="L32" s="2"/>
      <c r="M32" s="2"/>
      <c r="N32" s="2"/>
      <c r="O32" s="2"/>
      <c r="P32" s="25"/>
      <c r="Q32" s="27"/>
    </row>
    <row r="33" spans="1:17" ht="13.5" thickBot="1">
      <c r="A33" s="2"/>
      <c r="B33" s="62" t="s">
        <v>11</v>
      </c>
      <c r="C33" s="61">
        <f>((IF(C4&gt;6,1,0))+(IF(C5&gt;6,1,0))+(IF(C6&gt;6,1,0))+(IF(C7&gt;6,1,0))+(IF(C8&gt;6,1,0))+(IF(C9&gt;6,1,0))+(IF(C10&gt;6,1,0))+(IF(C11&gt;6,1,0))+(IF(C12&gt;6,1,0))+(IF(C13&gt;6,1,0))+(IF(C14&gt;6,1,0))+(IF(C15&gt;6,1,0))+(IF(C16&gt;6,1,0))+(IF(C17&gt;6,1,0))+(IF(C18&gt;6,1,0))+(IF(C19&gt;6,1,0))+(IF(C20&gt;6,1,0))+(IF(C21&gt;6,1,0))+(IF(C22&gt;6,1,0))+(IF(C23&gt;6,1,0))+(IF(C24&gt;6,1,0))+(IF(C25&gt;6,1,0))+(IF(C26&gt;6,1,0))+(IF(C27&gt;6,1,0))+(IF(C28&gt;6,1,0))+(IF(C29&gt;6,1,0))+(IF(C30&gt;6,1,0)))/A36</f>
        <v>0</v>
      </c>
      <c r="D33" s="61">
        <f>((IF(D4&gt;6,1,0))+(IF(D5&gt;6,1,0))+(IF(D6&gt;6,1,0))+(IF(D7&gt;6,1,0))+(IF(D8&gt;6,1,0))+(IF(D9&gt;6,1,0))+(IF(D10&gt;6,1,0))+(IF(D11&gt;6,1,0))+(IF(D12&gt;6,1,0))+(IF(D13&gt;6,1,0))+(IF(D14&gt;6,1,0))+(IF(D15&gt;6,1,0))+(IF(D16&gt;6,1,0))+(IF(D17&gt;6,1,0))+(IF(D18&gt;6,1,0))+(IF(D19&gt;6,1,0))+(IF(D20&gt;6,1,0))+(IF(D21&gt;6,1,0))+(IF(D22&gt;6,1,0))+(IF(D23&gt;6,1,0))+(IF(D24&gt;6,1,0))+(IF(D25&gt;6,1,0))+(IF(D26&gt;6,1,0))+(IF(D27&gt;6,1,0))+(IF(D28&gt;6,1,0))+(IF(D29&gt;6,1,0))+(IF(D30&gt;6,1,0)))/A36</f>
        <v>0</v>
      </c>
      <c r="E33" s="61">
        <f>((IF(E4&gt;6,1,0))+(IF(E5&gt;6,1,0))+(IF(E6&gt;6,1,0))+(IF(E7&gt;6,1,0))+(IF(E8&gt;6,1,0))+(IF(E9&gt;6,1,0))+(IF(E10&gt;6,1,0))+(IF(E11&gt;6,1,0))+(IF(E12&gt;6,1,0))+(IF(E13&gt;6,1,0))+(IF(E14&gt;6,1,0))+(IF(E15&gt;6,1,0))+(IF(E16&gt;6,1,0))+(IF(E17&gt;6,1,0))+(IF(E18&gt;6,1,0))+(IF(E19&gt;6,1,0))+(IF(E20&gt;6,1,0))+(IF(E21&gt;6,1,0))+(IF(E22&gt;6,1,0))+(IF(E23&gt;6,1,0))+(IF(E24&gt;6,1,0))+(IF(E25&gt;6,1,0))+(IF(E26&gt;6,1,0))+(IF(E27&gt;6,1,0))+(IF(E28&gt;6,1,0))+(IF(E29&gt;6,1,0))+(IF(E30&gt;6,1,0)))/A36</f>
        <v>0</v>
      </c>
      <c r="F33" s="61">
        <f>((IF(F4&gt;6,1,0))+(IF(F5&gt;6,1,0))+(IF(F6&gt;6,1,0))+(IF(F7&gt;6,1,0))+(IF(F8&gt;6,1,0))+(IF(F9&gt;6,1,0))+(IF(F10&gt;6,1,0))+(IF(F11&gt;6,1,0))+(IF(F12&gt;6,1,0))+(IF(F13&gt;6,1,0))+(IF(F14&gt;6,1,0))+(IF(F15&gt;6,1,0))+(IF(F16&gt;6,1,0))+(IF(F17&gt;6,1,0))+(IF(F18&gt;6,1,0))+(IF(F19&gt;6,1,0))+(IF(F20&gt;6,1,0))+(IF(F21&gt;6,1,0))+(IF(F22&gt;6,1,0))+(IF(F23&gt;6,1,0))+(IF(F24&gt;6,1,0))+(IF(F25&gt;6,1,0))+(IF(F26&gt;6,1,0))+(IF(F27&gt;6,1,0))+(IF(F28&gt;6,1,0))+(IF(F29&gt;6,1,0))+(IF(F30&gt;6,1,0)))/A36</f>
        <v>0</v>
      </c>
      <c r="G33" s="61">
        <f>((IF(G4&gt;6,1,0))+(IF(G5&gt;6,1,0))+(IF(G6&gt;6,1,0))+(IF(G7&gt;6,1,0))+(IF(G8&gt;6,1,0))+(IF(G9&gt;6,1,0))+(IF(G10&gt;6,1,0))+(IF(G11&gt;6,1,0))+(IF(G12&gt;6,1,0))+(IF(G13&gt;6,1,0))+(IF(G14&gt;6,1,0))+(IF(G15&gt;6,1,0))+(IF(G16&gt;6,1,0))+(IF(G17&gt;6,1,0))+(IF(G18&gt;6,1,0))+(IF(G19&gt;6,1,0))+(IF(G20&gt;6,1,0))+(IF(G21&gt;6,1,0))+(IF(G22&gt;6,1,0))+(IF(G23&gt;6,1,0))+(IF(G24&gt;6,1,0))+(IF(G25&gt;6,1,0))+(IF(G26&gt;6,1,0))+(IF(G27&gt;6,1,0))+(IF(G28&gt;6,1,0))+(IF(G29&gt;6,1,0))+(IF(G30&gt;6,1,0)))/A36</f>
        <v>0</v>
      </c>
      <c r="H33" s="61">
        <f>((IF(H4&gt;6,1,0))+(IF(H5&gt;6,1,0))+(IF(H6&gt;6,1,0))+(IF(H7&gt;6,1,0))+(IF(H8&gt;6,1,0))+(IF(H9&gt;6,1,0))+(IF(H10&gt;6,1,0))+(IF(H11&gt;6,1,0))+(IF(H12&gt;6,1,0))+(IF(H13&gt;6,1,0))+(IF(H14&gt;6,1,0))+(IF(H15&gt;6,1,0))+(IF(H16&gt;6,1,0))+(IF(H17&gt;6,1,0))+(IF(H18&gt;6,1,0))+(IF(H19&gt;6,1,0))+(IF(H20&gt;6,1,0))+(IF(H21&gt;6,1,0))+(IF(H22&gt;6,1,0))+(IF(H23&gt;6,1,0))+(IF(H24&gt;6,1,0))+(IF(H25&gt;6,1,0))+(IF(H26&gt;6,1,0))+(IF(H27&gt;6,1,0))+(IF(H28&gt;6,1,0))+(IF(H29&gt;6,1,0))+(IF(H30&gt;6,1,0)))/A36</f>
        <v>0</v>
      </c>
      <c r="I33" s="63"/>
      <c r="J33" s="61">
        <f>((IF(J4&gt;6,1,0))+(IF(J5&gt;6,1,0))+(IF(J6&gt;6,1,0))+(IF(J7&gt;6,1,0))+(IF(J8&gt;6,1,0))+(IF(J9&gt;6,1,0))+(IF(J10&gt;6,1,0))+(IF(J11&gt;6,1,0))+(IF(J12&gt;6,1,0))+(IF(J13&gt;6,1,0))+(IF(J14&gt;6,1,0))+(IF(J15&gt;6,1,0))+(IF(J16&gt;6,1,0))+(IF(J17&gt;6,1,0))+(IF(J18&gt;6,1,0))+(IF(J19&gt;6,1,0))+(IF(J20&gt;6,1,0))+(IF(J21&gt;6,1,0))+(IF(J22&gt;6,1,0))+(IF(J23&gt;6,1,0))+(IF(J24&gt;6,1,0))+(IF(J25&gt;6,1,0))+(IF(J26&gt;6,1,0))+(IF(J27&gt;6,1,0))+(IF(J28&gt;6,1,0))+(IF(J29&gt;6,1,0))+(IF(J30&gt;6,1,0)))/A36</f>
        <v>0</v>
      </c>
      <c r="K33" s="61">
        <f>((IF(K4&gt;6,1,0))+(IF(K5&gt;6,1,0))+(IF(K6&gt;6,1,0))+(IF(K7&gt;6,1,0))+(IF(K8&gt;6,1,0))+(IF(K9&gt;6,1,0))+(IF(K10&gt;6,1,0))+(IF(K11&gt;6,1,0))+(IF(K12&gt;6,1,0))+(IF(K13&gt;6,1,0))+(IF(K14&gt;6,1,0))+(IF(K15&gt;6,1,0))+(IF(K16&gt;6,1,0))+(IF(K17&gt;6,1,0))+(IF(K18&gt;6,1,0))+(IF(K19&gt;6,1,0))+(IF(K20&gt;6,1,0))+(IF(K21&gt;6,1,0))+(IF(K22&gt;6,1,0))+(IF(K23&gt;6,1,0))+(IF(K24&gt;6,1,0))+(IF(K25&gt;6,1,0))+(IF(K26&gt;6,1,0))+(IF(K27&gt;6,1,0))+(IF(K28&gt;6,1,0))+(IF(K29&gt;6,1,0))+(IF(K30&gt;6,1,0)))/A36</f>
        <v>0</v>
      </c>
      <c r="L33" s="61">
        <f>((IF(L4&gt;6,1,0))+(IF(L5&gt;6,1,0))+(IF(L6&gt;6,1,0))+(IF(L7&gt;6,1,0))+(IF(L8&gt;6,1,0))+(IF(L9&gt;6,1,0))+(IF(L10&gt;6,1,0))+(IF(L11&gt;6,1,0))+(IF(L12&gt;6,1,0))+(IF(L13&gt;6,1,0))+(IF(L14&gt;6,1,0))+(IF(L15&gt;6,1,0))+(IF(L16&gt;6,1,0))+(IF(L17&gt;6,1,0))+(IF(L18&gt;6,1,0))+(IF(L19&gt;6,1,0))+(IF(L20&gt;6,1,0))+(IF(L21&gt;6,1,0))+(IF(L22&gt;6,1,0))+(IF(L23&gt;6,1,0))+(IF(L24&gt;6,1,0))+(IF(L25&gt;6,1,0))+(IF(L26&gt;6,1,0))+(IF(L27&gt;6,1,0))+(IF(L28&gt;6,1,0))+(IF(L29&gt;6,1,0))+(IF(L30&gt;6,1,0)))/A36</f>
        <v>0</v>
      </c>
      <c r="M33" s="61">
        <f>((IF(M4&gt;6,1,0))+(IF(M5&gt;6,1,0))+(IF(M6&gt;6,1,0))+(IF(M7&gt;6,1,0))+(IF(M8&gt;6,1,0))+(IF(M9&gt;6,1,0))+(IF(M10&gt;6,1,0))+(IF(M11&gt;6,1,0))+(IF(M12&gt;6,1,0))+(IF(M13&gt;6,1,0))+(IF(M14&gt;6,1,0))+(IF(M15&gt;6,1,0))+(IF(M16&gt;6,1,0))+(IF(M17&gt;6,1,0))+(IF(M18&gt;6,1,0))+(IF(M19&gt;6,1,0))+(IF(M20&gt;6,1,0))+(IF(M21&gt;6,1,0))+(IF(M22&gt;6,1,0))+(IF(M23&gt;6,1,0))+(IF(M24&gt;6,1,0))+(IF(M25&gt;6,1,0))+(IF(M26&gt;6,1,0))+(IF(M27&gt;6,1,0))+(IF(M28&gt;6,1,0))+(IF(M29&gt;6,1,0))+(IF(M30&gt;6,1,0)))/A36</f>
        <v>0</v>
      </c>
      <c r="N33" s="61">
        <f>((IF(N4&gt;6,1,0))+(IF(N5&gt;6,1,0))+(IF(N6&gt;6,1,0))+(IF(N7&gt;6,1,0))+(IF(N8&gt;6,1,0))+(IF(N9&gt;6,1,0))+(IF(N10&gt;6,1,0))+(IF(N11&gt;6,1,0))+(IF(N12&gt;6,1,0))+(IF(N13&gt;6,1,0))+(IF(N14&gt;6,1,0))+(IF(N15&gt;6,1,0))+(IF(N16&gt;6,1,0))+(IF(N17&gt;6,1,0))+(IF(N18&gt;6,1,0))+(IF(N19&gt;6,1,0))+(IF(N20&gt;6,1,0))+(IF(N21&gt;6,1,0))+(IF(N22&gt;6,1,0))+(IF(N23&gt;6,1,0))+(IF(N24&gt;6,1,0))+(IF(N25&gt;6,1,0))+(IF(N26&gt;6,1,0))+(IF(N27&gt;6,1,0))+(IF(N28&gt;6,1,0))+(IF(N29&gt;6,1,0))+(IF(N30&gt;6,1,0)))/A36</f>
        <v>0</v>
      </c>
      <c r="O33" s="61">
        <f>((IF(O4&gt;6,1,0))+(IF(O5&gt;6,1,0))+(IF(O6&gt;6,1,0))+(IF(O7&gt;6,1,0))+(IF(O8&gt;6,1,0))+(IF(O9&gt;6,1,0))+(IF(O10&gt;6,1,0))+(IF(O11&gt;6,1,0))+(IF(O12&gt;6,1,0))+(IF(O13&gt;6,1,0))+(IF(O14&gt;6,1,0))+(IF(O15&gt;6,1,0))+(IF(O16&gt;6,1,0))+(IF(O17&gt;6,1,0))+(IF(O18&gt;6,1,0))+(IF(O19&gt;6,1,0))+(IF(O20&gt;6,1,0))+(IF(O21&gt;6,1,0))+(IF(O22&gt;6,1,0))+(IF(O23&gt;6,1,0))+(IF(O24&gt;6,1,0))+(IF(O25&gt;6,1,0))+(IF(O26&gt;6,1,0))+(IF(O27&gt;6,1,0))+(IF(O28&gt;6,1,0))+(IF(O29&gt;6,1,0))+(IF(O30&gt;6,1,0)))/A36</f>
        <v>0</v>
      </c>
      <c r="P33" s="63"/>
      <c r="Q33" s="63"/>
    </row>
    <row r="34" spans="1:17" ht="16.5" thickBot="1">
      <c r="A34" s="6"/>
      <c r="B34" s="83" t="s">
        <v>11</v>
      </c>
      <c r="C34" s="80" t="s">
        <v>14</v>
      </c>
      <c r="D34" s="81"/>
      <c r="E34" s="81"/>
      <c r="F34" s="82"/>
      <c r="G34" s="35"/>
      <c r="H34" s="36"/>
      <c r="I34" s="80" t="s">
        <v>15</v>
      </c>
      <c r="J34" s="81"/>
      <c r="K34" s="81"/>
      <c r="L34" s="82"/>
      <c r="M34" s="37"/>
      <c r="N34" s="80" t="s">
        <v>8</v>
      </c>
      <c r="O34" s="81"/>
      <c r="P34" s="81"/>
      <c r="Q34" s="82"/>
    </row>
    <row r="35" spans="1:17" ht="15.75" customHeight="1" thickBot="1">
      <c r="A35" s="17" t="s">
        <v>16</v>
      </c>
      <c r="B35" s="84"/>
      <c r="C35" s="65">
        <v>1</v>
      </c>
      <c r="D35" s="65">
        <v>2</v>
      </c>
      <c r="E35" s="65">
        <v>3</v>
      </c>
      <c r="F35" s="95"/>
      <c r="G35" s="12"/>
      <c r="H35" s="92"/>
      <c r="I35" s="65">
        <v>1</v>
      </c>
      <c r="J35" s="65">
        <v>2</v>
      </c>
      <c r="K35" s="65">
        <v>3</v>
      </c>
      <c r="L35" s="95"/>
      <c r="M35" s="93"/>
      <c r="N35" s="65">
        <v>1</v>
      </c>
      <c r="O35" s="65">
        <v>2</v>
      </c>
      <c r="P35" s="65">
        <v>3</v>
      </c>
      <c r="Q35" s="95"/>
    </row>
    <row r="36" spans="1:17" ht="15.75" customHeight="1" thickBot="1">
      <c r="A36" s="20">
        <v>17</v>
      </c>
      <c r="B36" s="84"/>
      <c r="C36" s="1">
        <f>SUMIF(I4:I33,"=1",I4:I33)/1</f>
        <v>0</v>
      </c>
      <c r="D36" s="1">
        <f>SUMIF(I4:I33,"=2",I4:I33)/2</f>
        <v>0</v>
      </c>
      <c r="E36" s="1">
        <f>SUMIF(I4:I33,"=3",I4:I33)/3</f>
        <v>0</v>
      </c>
      <c r="F36" s="95"/>
      <c r="G36" s="12"/>
      <c r="H36" s="92"/>
      <c r="I36" s="1">
        <f>SUMIF(P4:P33,"=1",P4:P33)/1</f>
        <v>0</v>
      </c>
      <c r="J36" s="1">
        <f>SUMIF(P4:P33,"=2",P4:P33)/2</f>
        <v>0</v>
      </c>
      <c r="K36" s="1">
        <f>SUMIF(P4:P33,"=3",P4:P33)/3</f>
        <v>0</v>
      </c>
      <c r="L36" s="95"/>
      <c r="M36" s="93"/>
      <c r="N36" s="1">
        <f>SUMIF(Q4:Q33,"=1",Q4:Q33)/1</f>
        <v>0</v>
      </c>
      <c r="O36" s="1">
        <f>SUMIF(Q4:Q33,"=2",Q4:Q33)/2</f>
        <v>0</v>
      </c>
      <c r="P36" s="1">
        <f>SUMIF(Q4:Q33,"=3",Q4:Q33)/3</f>
        <v>0</v>
      </c>
      <c r="Q36" s="95"/>
    </row>
    <row r="37" spans="1:17" ht="15" customHeight="1">
      <c r="A37" s="86"/>
      <c r="B37" s="84"/>
      <c r="C37" s="66">
        <v>4</v>
      </c>
      <c r="D37" s="66">
        <v>5</v>
      </c>
      <c r="E37" s="66">
        <v>6</v>
      </c>
      <c r="F37" s="95"/>
      <c r="G37" s="12"/>
      <c r="H37" s="92"/>
      <c r="I37" s="66">
        <v>4</v>
      </c>
      <c r="J37" s="66">
        <v>5</v>
      </c>
      <c r="K37" s="66">
        <v>6</v>
      </c>
      <c r="L37" s="95"/>
      <c r="M37" s="93"/>
      <c r="N37" s="66">
        <v>4</v>
      </c>
      <c r="O37" s="66">
        <v>5</v>
      </c>
      <c r="P37" s="66">
        <v>6</v>
      </c>
      <c r="Q37" s="95"/>
    </row>
    <row r="38" spans="1:17" ht="15.75">
      <c r="A38" s="87"/>
      <c r="B38" s="84"/>
      <c r="C38" s="1">
        <f>SUMIF(I4:I33,"=4",I4:I33)/4</f>
        <v>0</v>
      </c>
      <c r="D38" s="1">
        <f>SUMIF(I4:I33,"=5",I4:I33)/5</f>
        <v>0</v>
      </c>
      <c r="E38" s="1">
        <f>SUMIF(I4:I33,"=6",I4:I33)/6</f>
        <v>0</v>
      </c>
      <c r="F38" s="56" t="s">
        <v>12</v>
      </c>
      <c r="G38" s="11"/>
      <c r="H38" s="92"/>
      <c r="I38" s="1">
        <f>SUMIF(P4:P33,"=4",P4:P33)/4</f>
        <v>0</v>
      </c>
      <c r="J38" s="1">
        <f>SUMIF(P4:P33,"=5",P4:P33)/5</f>
        <v>0</v>
      </c>
      <c r="K38" s="1">
        <f>SUMIF(P4:P33,"=6",P4:P33)/6</f>
        <v>0</v>
      </c>
      <c r="L38" s="56" t="s">
        <v>12</v>
      </c>
      <c r="M38" s="94"/>
      <c r="N38" s="1">
        <f>SUMIF(Q4:Q33,"=4",Q4:Q33)/4</f>
        <v>0</v>
      </c>
      <c r="O38" s="1">
        <f>SUMIF(Q4:Q33,"=5",Q4:Q33)/5</f>
        <v>0</v>
      </c>
      <c r="P38" s="1">
        <f>SUMIF(Q4:Q33,"=6",Q4:Q33)/6</f>
        <v>0</v>
      </c>
      <c r="Q38" s="56" t="s">
        <v>12</v>
      </c>
    </row>
    <row r="39" spans="1:17" ht="15.75">
      <c r="A39" s="87"/>
      <c r="B39" s="84"/>
      <c r="C39" s="66">
        <v>7</v>
      </c>
      <c r="D39" s="66">
        <v>8</v>
      </c>
      <c r="E39" s="66">
        <v>9</v>
      </c>
      <c r="F39" s="21">
        <f>CEILING((C40+D40+E40+C42+D42+E42)/A36*100,1)</f>
        <v>0</v>
      </c>
      <c r="G39" s="11"/>
      <c r="H39" s="92"/>
      <c r="I39" s="66">
        <v>7</v>
      </c>
      <c r="J39" s="66">
        <v>8</v>
      </c>
      <c r="K39" s="66">
        <v>9</v>
      </c>
      <c r="L39" s="21">
        <f>CEILING((I40+J40+K40+I42+J42+K42)/A36*100,1)</f>
        <v>0</v>
      </c>
      <c r="M39" s="94"/>
      <c r="N39" s="66">
        <v>7</v>
      </c>
      <c r="O39" s="66">
        <v>8</v>
      </c>
      <c r="P39" s="66">
        <v>9</v>
      </c>
      <c r="Q39" s="21">
        <f>CEILING((N40+O40+P40+N42+O42+P42)/A36*100,1)</f>
        <v>0</v>
      </c>
    </row>
    <row r="40" spans="1:17" ht="12.75">
      <c r="A40" s="87"/>
      <c r="B40" s="84"/>
      <c r="C40" s="1">
        <f>SUMIF(I4:I33,"=7",I4:I33)/7</f>
        <v>0</v>
      </c>
      <c r="D40" s="1">
        <f>SUMIF(I4:I33,"=8",I4:I33)/8</f>
        <v>0</v>
      </c>
      <c r="E40" s="1">
        <f>SUMIF(I4:I33,"=9",I4:I33)/9</f>
        <v>0</v>
      </c>
      <c r="F40" s="4"/>
      <c r="G40" s="4"/>
      <c r="H40" s="92"/>
      <c r="I40" s="1">
        <f>SUMIF(P4:P33,"=7",P4:P33)/7</f>
        <v>0</v>
      </c>
      <c r="J40" s="1">
        <f>SUMIF(P4:P33,"=8",P4:P33)/8</f>
        <v>0</v>
      </c>
      <c r="K40" s="1">
        <f>SUMIF(P4:P33,"=9",P4:P33)/9</f>
        <v>0</v>
      </c>
      <c r="L40" s="15"/>
      <c r="M40" s="93"/>
      <c r="N40" s="1">
        <f>SUMIF(Q4:Q33,"=7",Q4:Q33)/7</f>
        <v>0</v>
      </c>
      <c r="O40" s="1">
        <f>SUMIF(Q4:Q33,"=8",Q4:Q33)/8</f>
        <v>0</v>
      </c>
      <c r="P40" s="1">
        <f>SUMIF(Q4:Q33,"=9",Q4:Q33)/9</f>
        <v>0</v>
      </c>
      <c r="Q40" s="15"/>
    </row>
    <row r="41" spans="1:17" ht="15" customHeight="1">
      <c r="A41" s="87"/>
      <c r="B41" s="84"/>
      <c r="C41" s="66">
        <v>10</v>
      </c>
      <c r="D41" s="66">
        <v>11</v>
      </c>
      <c r="E41" s="66">
        <v>12</v>
      </c>
      <c r="F41" s="96"/>
      <c r="G41" s="14"/>
      <c r="H41" s="92"/>
      <c r="I41" s="66">
        <v>10</v>
      </c>
      <c r="J41" s="66">
        <v>11</v>
      </c>
      <c r="K41" s="66">
        <v>12</v>
      </c>
      <c r="L41" s="15"/>
      <c r="M41" s="93"/>
      <c r="N41" s="66">
        <v>10</v>
      </c>
      <c r="O41" s="66">
        <v>11</v>
      </c>
      <c r="P41" s="66">
        <v>12</v>
      </c>
      <c r="Q41" s="96"/>
    </row>
    <row r="42" spans="1:17" ht="15.75" customHeight="1">
      <c r="A42" s="87"/>
      <c r="B42" s="84"/>
      <c r="C42" s="5">
        <f>SUMIF(I4:I33,"=10",I4:I33)/10</f>
        <v>0</v>
      </c>
      <c r="D42" s="5">
        <f>SUMIF(I4:I33,"=11",I4:I33)/11</f>
        <v>0</v>
      </c>
      <c r="E42" s="5">
        <f>SUMIF(I4:I33,"=12",I4:I33)/12</f>
        <v>0</v>
      </c>
      <c r="F42" s="96"/>
      <c r="G42" s="14"/>
      <c r="H42" s="92"/>
      <c r="I42" s="5">
        <f>SUMIF(P4:P33,"=10",P4:P33)/10</f>
        <v>0</v>
      </c>
      <c r="J42" s="5">
        <f>SUMIF(P4:P33,"=11",P4:P33)/11</f>
        <v>0</v>
      </c>
      <c r="K42" s="1">
        <f>SUMIF(P4:P33,"=12",P4:P33)/12</f>
        <v>0</v>
      </c>
      <c r="L42" s="15"/>
      <c r="M42" s="93"/>
      <c r="N42" s="5">
        <f>SUMIF(Q4:Q33,"=10",Q4:Q33)/10</f>
        <v>0</v>
      </c>
      <c r="O42" s="5">
        <f>SUMIF(Q4:Q33,"=11",Q4:Q33)/11</f>
        <v>0</v>
      </c>
      <c r="P42" s="5">
        <f>SUMIF(Q4:Q33,"=12",Q4:Q33)/12</f>
        <v>0</v>
      </c>
      <c r="Q42" s="96"/>
    </row>
    <row r="43" spans="1:17" ht="15.75" customHeight="1">
      <c r="A43" s="87"/>
      <c r="B43" s="84"/>
      <c r="C43" s="22" t="s">
        <v>17</v>
      </c>
      <c r="D43" s="23" t="s">
        <v>18</v>
      </c>
      <c r="E43" s="23" t="s">
        <v>19</v>
      </c>
      <c r="F43" s="23" t="s">
        <v>20</v>
      </c>
      <c r="G43" s="7"/>
      <c r="H43" s="16"/>
      <c r="I43" s="23" t="s">
        <v>17</v>
      </c>
      <c r="J43" s="23" t="s">
        <v>18</v>
      </c>
      <c r="K43" s="23" t="s">
        <v>19</v>
      </c>
      <c r="L43" s="23" t="s">
        <v>20</v>
      </c>
      <c r="M43" s="16"/>
      <c r="N43" s="23" t="s">
        <v>17</v>
      </c>
      <c r="O43" s="23" t="s">
        <v>18</v>
      </c>
      <c r="P43" s="23" t="s">
        <v>19</v>
      </c>
      <c r="Q43" s="23" t="s">
        <v>20</v>
      </c>
    </row>
    <row r="44" spans="1:18" ht="15.75">
      <c r="A44" s="88"/>
      <c r="B44" s="85"/>
      <c r="C44" s="29">
        <f>SUM(C36:E36)</f>
        <v>0</v>
      </c>
      <c r="D44" s="30">
        <f>SUM(C38:E38)</f>
        <v>0</v>
      </c>
      <c r="E44" s="30">
        <f>SUM(C40:E40)</f>
        <v>0</v>
      </c>
      <c r="F44" s="31">
        <f>SUM(C42:E42)</f>
        <v>0</v>
      </c>
      <c r="G44" s="32"/>
      <c r="H44" s="33"/>
      <c r="I44" s="28">
        <f>SUM(I36:K36)</f>
        <v>0</v>
      </c>
      <c r="J44" s="30">
        <f>SUM(I38:K38)</f>
        <v>0</v>
      </c>
      <c r="K44" s="30">
        <f>SUM(I40:K40)</f>
        <v>0</v>
      </c>
      <c r="L44" s="31">
        <f>SUM(I42:K42)</f>
        <v>0</v>
      </c>
      <c r="M44" s="33"/>
      <c r="N44" s="28">
        <f>SUM(N36:P36)</f>
        <v>0</v>
      </c>
      <c r="O44" s="30">
        <f>SUM(N38:P38)</f>
        <v>0</v>
      </c>
      <c r="P44" s="30">
        <f>SUM(N40:P40)</f>
        <v>0</v>
      </c>
      <c r="Q44" s="30">
        <f>SUM(N42:P42)</f>
        <v>0</v>
      </c>
      <c r="R44" s="34"/>
    </row>
  </sheetData>
  <mergeCells count="13">
    <mergeCell ref="I34:L34"/>
    <mergeCell ref="B34:B44"/>
    <mergeCell ref="A37:A44"/>
    <mergeCell ref="N34:Q34"/>
    <mergeCell ref="A1:Q1"/>
    <mergeCell ref="H35:H42"/>
    <mergeCell ref="M35:M42"/>
    <mergeCell ref="Q35:Q37"/>
    <mergeCell ref="Q41:Q42"/>
    <mergeCell ref="L35:L37"/>
    <mergeCell ref="F35:F37"/>
    <mergeCell ref="F41:F42"/>
    <mergeCell ref="C34:F34"/>
  </mergeCells>
  <conditionalFormatting sqref="I4:I32 P4:Q32">
    <cfRule type="cellIs" priority="1" dxfId="0" operator="lessThan" stopIfTrue="1">
      <formula>4</formula>
    </cfRule>
  </conditionalFormatting>
  <printOptions/>
  <pageMargins left="0.33" right="0.21" top="0.68" bottom="0.54" header="0.5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Бройченко Анатолий</dc:creator>
  <cp:keywords/>
  <dc:description/>
  <cp:lastModifiedBy>Анатолий</cp:lastModifiedBy>
  <cp:lastPrinted>2008-05-20T07:37:12Z</cp:lastPrinted>
  <dcterms:created xsi:type="dcterms:W3CDTF">2003-09-11T16:54:58Z</dcterms:created>
  <dcterms:modified xsi:type="dcterms:W3CDTF">2008-06-26T21:24:21Z</dcterms:modified>
  <cp:category/>
  <cp:version/>
  <cp:contentType/>
  <cp:contentStatus/>
</cp:coreProperties>
</file>